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45"/>
  </bookViews>
  <sheets>
    <sheet name="Постав-22" sheetId="17" r:id="rId1"/>
  </sheets>
  <calcPr calcId="144525" refMode="R1C1"/>
</workbook>
</file>

<file path=xl/comments1.xml><?xml version="1.0" encoding="utf-8"?>
<comments xmlns="http://schemas.openxmlformats.org/spreadsheetml/2006/main">
  <authors>
    <author>Автор</author>
  </authors>
  <commentList>
    <comment ref="D20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8400</t>
        </r>
      </text>
    </comment>
    <comment ref="D68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252 тыс траст</t>
        </r>
      </text>
    </comment>
  </commentList>
</comments>
</file>

<file path=xl/sharedStrings.xml><?xml version="1.0" encoding="utf-8"?>
<sst xmlns="http://schemas.openxmlformats.org/spreadsheetml/2006/main" count="601" uniqueCount="331">
  <si>
    <t>Информация по контрагентам, договорам, подопечным, размерам помощи за полугодие 2022 года</t>
  </si>
  <si>
    <t xml:space="preserve">Контрагенты </t>
  </si>
  <si>
    <t>№ и дата договора</t>
  </si>
  <si>
    <t>Сумма</t>
  </si>
  <si>
    <t>Благополучатель, подопечный</t>
  </si>
  <si>
    <t>Проекты/оказанная помощь</t>
  </si>
  <si>
    <t>Мед.услуг внутри страны</t>
  </si>
  <si>
    <t xml:space="preserve">ООО MKM MED  </t>
  </si>
  <si>
    <t xml:space="preserve"> № 1 от 06.01.2022</t>
  </si>
  <si>
    <t>Холбоев Шохрух</t>
  </si>
  <si>
    <t xml:space="preserve">ООО IPSUM PATHOLOGY  </t>
  </si>
  <si>
    <t>№ I-1 от 06.01.2022</t>
  </si>
  <si>
    <t>Ровшанова Зиннура</t>
  </si>
  <si>
    <t xml:space="preserve">ООО REACENTER TOSHKENT  </t>
  </si>
  <si>
    <t xml:space="preserve">№ 1/2022 от 10.01.2022 </t>
  </si>
  <si>
    <t>Исроилов Абубакр</t>
  </si>
  <si>
    <t xml:space="preserve">ЧП  NEW LIFE MEDICAL  </t>
  </si>
  <si>
    <t xml:space="preserve">№ 1 от 14.01.2022  </t>
  </si>
  <si>
    <t>Очилдиева Гулноза</t>
  </si>
  <si>
    <t xml:space="preserve">№ 2  от 17.01.2022 </t>
  </si>
  <si>
    <t>Рахимова Ширин</t>
  </si>
  <si>
    <t xml:space="preserve">Сирдарё дармон сервис </t>
  </si>
  <si>
    <t>№ 04 от 20.01.2022</t>
  </si>
  <si>
    <t>Курбонов Зиеджон</t>
  </si>
  <si>
    <t xml:space="preserve">BOLALAR MILLIY TIBBIYOT MARKAZI  davlat muassasasi </t>
  </si>
  <si>
    <t>№ 50 от 14.12.2021</t>
  </si>
  <si>
    <t>Иргашева М</t>
  </si>
  <si>
    <t>AKADEMIK V.VOHIDOV NOMIDAGI RESPUBLIKA IXTISOSLASHTIRILGAN XIRURGIYA I</t>
  </si>
  <si>
    <t>№ 90 от 08.02.2022</t>
  </si>
  <si>
    <t>Нарзуллаев Диербек</t>
  </si>
  <si>
    <t xml:space="preserve">Молия Вазирлиги Ягона Газна хисобвараги </t>
  </si>
  <si>
    <t>№ 90 от 03.03.2022</t>
  </si>
  <si>
    <t>Инамжанов Зухриддин</t>
  </si>
  <si>
    <t>№ 42 от 28.03.2022</t>
  </si>
  <si>
    <t xml:space="preserve">Турсунбоеа Мухаммад  </t>
  </si>
  <si>
    <t xml:space="preserve"> № 100 от 31.03.2022</t>
  </si>
  <si>
    <t>Жуманазарова Нодира</t>
  </si>
  <si>
    <t>Мед.услуги зарубежом</t>
  </si>
  <si>
    <t>Aakash Healthcare Super Speciality Hospital</t>
  </si>
  <si>
    <t>№ 3  от 2022-02-24</t>
  </si>
  <si>
    <t>Сарварбек Шавкатов</t>
  </si>
  <si>
    <t>Hospital «Manipal Hospital»</t>
  </si>
  <si>
    <t>№ 2  от 2022-02-21</t>
  </si>
  <si>
    <t>Диера Ахмедова</t>
  </si>
  <si>
    <t>Artemis Hospital «Artemis Medicare Services LTD.</t>
  </si>
  <si>
    <t>№ 7  от 2021-12-30</t>
  </si>
  <si>
    <t>Ясмина Гафурова</t>
  </si>
  <si>
    <t xml:space="preserve">Dr. B.L. Kapur Memorial Hospital     </t>
  </si>
  <si>
    <t>№ 1  от 2022-02-11</t>
  </si>
  <si>
    <t>YEDITEPE UNIVERSITESI IHTISAS HASTANESI</t>
  </si>
  <si>
    <t>№ 5  от 2022-03-23</t>
  </si>
  <si>
    <t>Камилова Сиддика</t>
  </si>
  <si>
    <t xml:space="preserve"> </t>
  </si>
  <si>
    <t>№ 4  от 2022-03-15</t>
  </si>
  <si>
    <t>Умар Эркинов</t>
  </si>
  <si>
    <t>Прочая адресная помощь</t>
  </si>
  <si>
    <t xml:space="preserve">ООО YASHIL HOSTEL  </t>
  </si>
  <si>
    <t>№ 1 от 09.01.2022,           № 2от 25.02.2022</t>
  </si>
  <si>
    <t>Бекберганов Амирбек</t>
  </si>
  <si>
    <t>Оплата проживания</t>
  </si>
  <si>
    <t>Помощь мед.учреждениям</t>
  </si>
  <si>
    <t xml:space="preserve">ИП ООО  TIVA MEDICAL  </t>
  </si>
  <si>
    <t>№ 23 от 25.02.2022</t>
  </si>
  <si>
    <t>Порт система</t>
  </si>
  <si>
    <t>НДМЦ</t>
  </si>
  <si>
    <t>Помощь  медикаментами</t>
  </si>
  <si>
    <t xml:space="preserve">ООО ALOE-PLUS INVEST  </t>
  </si>
  <si>
    <t xml:space="preserve"> № 9 от 08.01.2021</t>
  </si>
  <si>
    <t>Назарова Дилшода</t>
  </si>
  <si>
    <t xml:space="preserve">ООО  FIALKA  </t>
  </si>
  <si>
    <t>№1 от 18.01.2021</t>
  </si>
  <si>
    <t>Мамажонов Сардор</t>
  </si>
  <si>
    <t>№ 2 от 18.01.2022</t>
  </si>
  <si>
    <t>Ходиматова М</t>
  </si>
  <si>
    <t xml:space="preserve"> № 29 от 31.01.2022</t>
  </si>
  <si>
    <t>№ 4 от 03.02.2022</t>
  </si>
  <si>
    <t>Исмаилова Зиёдахон</t>
  </si>
  <si>
    <t>№ 2 от 03.02.2022</t>
  </si>
  <si>
    <t xml:space="preserve">№ 3 от 03.02.2022 </t>
  </si>
  <si>
    <t xml:space="preserve">ООО  GEPO PLUS PHARM  </t>
  </si>
  <si>
    <t xml:space="preserve"> № 4 от 18.02.2022  </t>
  </si>
  <si>
    <t>Балтабаева Хурлиман</t>
  </si>
  <si>
    <t xml:space="preserve"> № 2 от 18.02.2022 </t>
  </si>
  <si>
    <t>Собиров Элмурод</t>
  </si>
  <si>
    <t xml:space="preserve">№ 1 от 18.02.2022 </t>
  </si>
  <si>
    <t>Камбарова Айнур</t>
  </si>
  <si>
    <t xml:space="preserve"> № 3 от 18.02.2022</t>
  </si>
  <si>
    <t>Эргашев Тимурбек</t>
  </si>
  <si>
    <t xml:space="preserve">ООО FERUZA NUR MED </t>
  </si>
  <si>
    <t>№4 от 07.03.2022</t>
  </si>
  <si>
    <t>Исомиддинов Самир</t>
  </si>
  <si>
    <t xml:space="preserve">ООО DONIYORFARM  </t>
  </si>
  <si>
    <t>№ 1 от 10.03.2022</t>
  </si>
  <si>
    <t>Муродов Муроджон</t>
  </si>
  <si>
    <t xml:space="preserve">№ 3 от 10.03.2022  </t>
  </si>
  <si>
    <t>Аъзамов Нурмухаммад</t>
  </si>
  <si>
    <t xml:space="preserve"> № 2 от 10.03.2022</t>
  </si>
  <si>
    <t>Исмаилова Хумайрабегим</t>
  </si>
  <si>
    <t xml:space="preserve">№ 5 от 14.03.2022 </t>
  </si>
  <si>
    <t>Ходиматова Мукаддас</t>
  </si>
  <si>
    <t xml:space="preserve">№ 6 от 15.03.2022 </t>
  </si>
  <si>
    <t>Ходжаев Мухаммадамин</t>
  </si>
  <si>
    <t xml:space="preserve">№ 7 от 15.03.2022 </t>
  </si>
  <si>
    <t>Султанов  Огабек</t>
  </si>
  <si>
    <t xml:space="preserve"> № 8 от 18.03.2022</t>
  </si>
  <si>
    <t>Хасанова Анора</t>
  </si>
  <si>
    <t xml:space="preserve">№ 6 от 24.03.2022 </t>
  </si>
  <si>
    <t>Кутбидинова Асалхон</t>
  </si>
  <si>
    <t xml:space="preserve">№ 5 от 24.03.2022 </t>
  </si>
  <si>
    <t>Аликулов Жалолиддин</t>
  </si>
  <si>
    <t>№ 7 от 24.03.2022</t>
  </si>
  <si>
    <t>Ашурова Маржона</t>
  </si>
  <si>
    <t xml:space="preserve">№ 6 от 31.03.2022 </t>
  </si>
  <si>
    <t>КучкароваНаргиза</t>
  </si>
  <si>
    <t xml:space="preserve"> № 5 от 31.03.2022 </t>
  </si>
  <si>
    <t>Гайбуллаева Мадина</t>
  </si>
  <si>
    <t xml:space="preserve">Покупка авиабилетов </t>
  </si>
  <si>
    <t xml:space="preserve">ООО DON AVIA TRANS  </t>
  </si>
  <si>
    <t xml:space="preserve">№ 149 от 14.01.2022 </t>
  </si>
  <si>
    <t>Эркинов Хасан, Хусан</t>
  </si>
  <si>
    <t xml:space="preserve">ЧП DIMAX TOUR GROUP  </t>
  </si>
  <si>
    <t xml:space="preserve">№ 17 от 14.02.2022 </t>
  </si>
  <si>
    <t>Махмудов Садриддин</t>
  </si>
  <si>
    <t xml:space="preserve">№ 38 от 24.03.2022 </t>
  </si>
  <si>
    <t>Баннобжонова Халимахон</t>
  </si>
  <si>
    <t xml:space="preserve">№ 41 от 25.03.2022 </t>
  </si>
  <si>
    <t>Эркинов Умар</t>
  </si>
  <si>
    <t xml:space="preserve">Информация по контрагентам, договорам, затратам проектов Фонда </t>
  </si>
  <si>
    <t>Детали</t>
  </si>
  <si>
    <t xml:space="preserve">MAXIMUM-MEDIA  xususiy korxonasi </t>
  </si>
  <si>
    <t xml:space="preserve">№ 15 от 01.02.2022 </t>
  </si>
  <si>
    <t>Печатные услуги</t>
  </si>
  <si>
    <t>Для отдела боксов</t>
  </si>
  <si>
    <t xml:space="preserve">ООО WORLD ELECTRO TECHNO  </t>
  </si>
  <si>
    <t>№ 283 от 28.02.2022</t>
  </si>
  <si>
    <t>Офис</t>
  </si>
  <si>
    <t xml:space="preserve">Покупка  Ноутбук HP
</t>
  </si>
  <si>
    <t>На пластиковую карту сотрудника (под отчет)</t>
  </si>
  <si>
    <t>ПК</t>
  </si>
  <si>
    <t>Командировочные для выезда в регион</t>
  </si>
  <si>
    <t>Отдел боксов</t>
  </si>
  <si>
    <t>Комиссия за междун.переводы</t>
  </si>
  <si>
    <t>% банка</t>
  </si>
  <si>
    <t>1 квл</t>
  </si>
  <si>
    <t>Усл.банка</t>
  </si>
  <si>
    <t xml:space="preserve">Информация по контрагентам, договорам, затратам АУП </t>
  </si>
  <si>
    <t>Примечания</t>
  </si>
  <si>
    <t>ООО PIT STOP MOTORS</t>
  </si>
  <si>
    <t>№ А7-104/22-Т от 17.02.2022</t>
  </si>
  <si>
    <t xml:space="preserve">Тех.обслуживание </t>
  </si>
  <si>
    <t>Дамас</t>
  </si>
  <si>
    <t xml:space="preserve">OOO   FIDES SOLUTIONS  </t>
  </si>
  <si>
    <t>№ FS 22-75 от 12.01.2022</t>
  </si>
  <si>
    <t>Бухгалтерия</t>
  </si>
  <si>
    <t>Тех сопров 1С</t>
  </si>
  <si>
    <t xml:space="preserve">OOO  LION STAMP                                           </t>
  </si>
  <si>
    <t>№ 12 от 24.03.2022</t>
  </si>
  <si>
    <t>Печать</t>
  </si>
  <si>
    <t xml:space="preserve">VAKIF  Адвокатлик фирмаси </t>
  </si>
  <si>
    <t>№ 7 от 23.09.2021</t>
  </si>
  <si>
    <t>Усл.юриста</t>
  </si>
  <si>
    <t>Молия вазирлиги</t>
  </si>
  <si>
    <t>Перерегист.Фонда</t>
  </si>
  <si>
    <t xml:space="preserve">Госпошлина </t>
  </si>
  <si>
    <t>На корпоративную карту</t>
  </si>
  <si>
    <t>Бензин</t>
  </si>
  <si>
    <t>Для Дамас</t>
  </si>
  <si>
    <t xml:space="preserve">MAGIC CATERING  oilaviy korxonasi </t>
  </si>
  <si>
    <t xml:space="preserve">№ 15/2 от 15.02.2022 </t>
  </si>
  <si>
    <t xml:space="preserve">Услуги кейтеринг </t>
  </si>
  <si>
    <t>Презентацию</t>
  </si>
  <si>
    <t>Казначейство Министерства финансов Республика Узбек</t>
  </si>
  <si>
    <t>Казначейство</t>
  </si>
  <si>
    <t>Налоги по ЗП</t>
  </si>
  <si>
    <t xml:space="preserve">11 от 14.04.2022 </t>
  </si>
  <si>
    <t>RESPUBLIKA IXTISOSLASHTIRILGAN KARDIOLOGIYA ILMIY-AMALIY TIBBIYOT MARKAZI</t>
  </si>
  <si>
    <t>№ 179 от 20.05.2022</t>
  </si>
  <si>
    <t>Агаев Ага</t>
  </si>
  <si>
    <t>№ 74( ID А 433) от 25.05.2022</t>
  </si>
  <si>
    <t>Ибрагимова Сапура</t>
  </si>
  <si>
    <t>№ 63 (ID) от 11.05.2022</t>
  </si>
  <si>
    <t xml:space="preserve">Алимардонов Иброхим </t>
  </si>
  <si>
    <t>Medical Center Chinor МЧЖ КК</t>
  </si>
  <si>
    <t>№ 22/06 от 22.06.2022</t>
  </si>
  <si>
    <t xml:space="preserve">№ 111 от 12.04.2022 </t>
  </si>
  <si>
    <t>OSTEOSINTEZ-CHM mas`uliyati cheklangan jamiyati</t>
  </si>
  <si>
    <t xml:space="preserve">№ 1228 от 23.05.2022 </t>
  </si>
  <si>
    <t>Ешонхожаев Хусан</t>
  </si>
  <si>
    <t xml:space="preserve">№ 102(ID 530) от 21.06.2022 </t>
  </si>
  <si>
    <t>Исломов Хайриддин</t>
  </si>
  <si>
    <t>№ 101 от 31.03.2022</t>
  </si>
  <si>
    <t>Холиков Иброхим</t>
  </si>
  <si>
    <t xml:space="preserve">№ 115 от 13.04.2022 </t>
  </si>
  <si>
    <t>Мукаррамова Ширин</t>
  </si>
  <si>
    <t>№ 6 от 04.04.2022</t>
  </si>
  <si>
    <t>SARVABEK SHAVKATOV</t>
  </si>
  <si>
    <t>№ 11 от 10.05.2022</t>
  </si>
  <si>
    <t>Филиппова Евангелина</t>
  </si>
  <si>
    <t>№ 8 от 13.04.2022</t>
  </si>
  <si>
    <t>Олтибоев Далер</t>
  </si>
  <si>
    <t xml:space="preserve">№ 7 от 04.04.2022 </t>
  </si>
  <si>
    <t>Абдумуратов Элдорбек</t>
  </si>
  <si>
    <t>№ 9 от 15.04.2022</t>
  </si>
  <si>
    <t>ООО "Покровский банк стволовых клеток"</t>
  </si>
  <si>
    <t>№ 278-22-000265 от 06.05.2022</t>
  </si>
  <si>
    <t>Мухамеджанова Зухрахон</t>
  </si>
  <si>
    <t>AO YEKATERENBURSKIY CENTR MNTK MIKROHIRURGII GLAZA ROSSIYA</t>
  </si>
  <si>
    <t>№ 11529 от 03.03.2022</t>
  </si>
  <si>
    <t>№ 1228 от 23.05.2022</t>
  </si>
  <si>
    <t xml:space="preserve"> Ешонхожаев Хусан</t>
  </si>
  <si>
    <t>ООО "PRO ORTO PLUS"</t>
  </si>
  <si>
    <t>№ 31/05 от 31.05.2022</t>
  </si>
  <si>
    <t>Махамедов Риза</t>
  </si>
  <si>
    <t xml:space="preserve">№ 7 от 05.04.2022 </t>
  </si>
  <si>
    <t>Умиров Шухрат</t>
  </si>
  <si>
    <t>№ 8 от 07.04.2022</t>
  </si>
  <si>
    <t xml:space="preserve"> Азамов Хожимурод</t>
  </si>
  <si>
    <t>№ 7 от 07.04.2022</t>
  </si>
  <si>
    <t xml:space="preserve"> Садикова Гулзода</t>
  </si>
  <si>
    <t>№ 8 от 08.04.2022</t>
  </si>
  <si>
    <t xml:space="preserve"> Гайбуллаева Афруза</t>
  </si>
  <si>
    <t>№ 9 от 08.04.2022</t>
  </si>
  <si>
    <t xml:space="preserve"> Кулмуратов Нурбек</t>
  </si>
  <si>
    <t>№ 9 от 19.04.2022</t>
  </si>
  <si>
    <t>№ 10 от 21.04.2022</t>
  </si>
  <si>
    <t>№ 15 от 21.04.2022</t>
  </si>
  <si>
    <t>Аманов Искандар</t>
  </si>
  <si>
    <t>№ 11 от 25.04.2022</t>
  </si>
  <si>
    <t>Балханова Паризод</t>
  </si>
  <si>
    <t xml:space="preserve">ООО SOG`LOM KELAJAK BIZNES </t>
  </si>
  <si>
    <t>№ 1 от 25.04.2022</t>
  </si>
  <si>
    <t>Курбанова Дурдона</t>
  </si>
  <si>
    <t xml:space="preserve">ООО BNSM TRADE </t>
  </si>
  <si>
    <t xml:space="preserve">№ 138 от 29.04.2022 </t>
  </si>
  <si>
    <t>Шухратова Раъно</t>
  </si>
  <si>
    <t>ООО ALOE-PLUS INVEST</t>
  </si>
  <si>
    <t>№ 11 от 06.05.2022</t>
  </si>
  <si>
    <t>Алишеров Довуд</t>
  </si>
  <si>
    <t>№ 9 от 05.05.2022</t>
  </si>
  <si>
    <t>Исроилова Муштарий</t>
  </si>
  <si>
    <t>№ 12 от 10.05.2022</t>
  </si>
  <si>
    <t>Джалилова Алме</t>
  </si>
  <si>
    <t>№ 13 от 10.05.2022</t>
  </si>
  <si>
    <t>DONIYORFARM mas`uliyati cheklangan jamiyati</t>
  </si>
  <si>
    <t xml:space="preserve">№ 4 от 10.05.2022 </t>
  </si>
  <si>
    <t xml:space="preserve">№ 5 от 12.05.2022 </t>
  </si>
  <si>
    <t>Абдукадирова Шахло</t>
  </si>
  <si>
    <t xml:space="preserve">№ 12 от 19.05.2022 </t>
  </si>
  <si>
    <t>Тохирбекаова Мохинур</t>
  </si>
  <si>
    <t>№ 13 от 19.05.2022</t>
  </si>
  <si>
    <t>Кармилин Виктор</t>
  </si>
  <si>
    <t xml:space="preserve">№ 14 от 25.05.2022 </t>
  </si>
  <si>
    <t>№ 16 от 25.05.2022</t>
  </si>
  <si>
    <t>Хусанбоева Кумуш</t>
  </si>
  <si>
    <t>№ 15 от 25.05.2022</t>
  </si>
  <si>
    <t xml:space="preserve">№ 17 от 26.05.2022 </t>
  </si>
  <si>
    <t>Саттаров Берикбол</t>
  </si>
  <si>
    <t>№ 20 от 06.06.2022</t>
  </si>
  <si>
    <t xml:space="preserve"> Исроилова Муштарий</t>
  </si>
  <si>
    <t xml:space="preserve">№ 21 от 06.06.2022 </t>
  </si>
  <si>
    <t>Нарзуллаева Наргиза</t>
  </si>
  <si>
    <t>№ 22 от 06.06.2022</t>
  </si>
  <si>
    <t>Мусокулов Абдуллох</t>
  </si>
  <si>
    <t>№ 2 от 10.06.2022</t>
  </si>
  <si>
    <t>Азимов Хожимурод</t>
  </si>
  <si>
    <t>№ 23 от 09.06.2022</t>
  </si>
  <si>
    <t xml:space="preserve"> Махмудов Миржалол</t>
  </si>
  <si>
    <t>ООО "SIXATFARM"</t>
  </si>
  <si>
    <t>№ SFS 0235 от 16.06.2022</t>
  </si>
  <si>
    <t>Ризаева Рано</t>
  </si>
  <si>
    <t>№ 3 от 17.06.2022</t>
  </si>
  <si>
    <t>Солижонов Улугбек</t>
  </si>
  <si>
    <t xml:space="preserve">№ 13 от 20.06.2022 </t>
  </si>
  <si>
    <t>Намозбоева Зухрахон</t>
  </si>
  <si>
    <t>№ 12 от 20.06.2022</t>
  </si>
  <si>
    <t>Суюнбоева Шукрона</t>
  </si>
  <si>
    <t>№ 3 от 10.06.2022</t>
  </si>
  <si>
    <t>Илхомжонов Умарбек</t>
  </si>
  <si>
    <t xml:space="preserve">№ 25 от 28.06.2022 </t>
  </si>
  <si>
    <t>Жумабоев  Абдулвосит</t>
  </si>
  <si>
    <t xml:space="preserve"> ООО PERFECT AVIA TOUR </t>
  </si>
  <si>
    <t>№ 16 от 26.04.2022</t>
  </si>
  <si>
    <t>Олтибое Далер</t>
  </si>
  <si>
    <t xml:space="preserve">№ 71 от 11.05.2022 </t>
  </si>
  <si>
    <t>Филиал АО "Uzbekistan airways" -"Uzbekistan airways sales"</t>
  </si>
  <si>
    <t>№ 371 от 07.06.2022</t>
  </si>
  <si>
    <t>Бахромов Иброхим</t>
  </si>
  <si>
    <t>№ 225 от 28.04.2022</t>
  </si>
  <si>
    <t>ООО "BMARKETUZ"</t>
  </si>
  <si>
    <t>№ 06/16/Ф от 16.06.2022</t>
  </si>
  <si>
    <t>Для проектов фонда</t>
  </si>
  <si>
    <t>Фотоаппарат</t>
  </si>
  <si>
    <t>ООО "CREDO CONSULTING"</t>
  </si>
  <si>
    <t>№ 77 от 29.04.2022</t>
  </si>
  <si>
    <t>Перевод про окола лечения</t>
  </si>
  <si>
    <t>За переводы</t>
  </si>
  <si>
    <t>ОДО "VITA PACK PRO"</t>
  </si>
  <si>
    <t>№ 7V-117 от 30.05.2022</t>
  </si>
  <si>
    <t xml:space="preserve"> бумажный пакет с ручками (30*20*15)</t>
  </si>
  <si>
    <t>2 квл</t>
  </si>
  <si>
    <t>№ 13 от 09.04.2022</t>
  </si>
  <si>
    <t>ООО «LEADER AUDIT»</t>
  </si>
  <si>
    <t>№ 28 от 18.05.2022</t>
  </si>
  <si>
    <t>Аудиторские услуги</t>
  </si>
  <si>
    <t>DESKFORM mas‘uliyati cheklangan jamiyati</t>
  </si>
  <si>
    <t>№ 2843 от 21.04.2022</t>
  </si>
  <si>
    <t>Канцтовары</t>
  </si>
  <si>
    <t>ООО "ISTIQLOL BARAKA BIZNES"</t>
  </si>
  <si>
    <t>№ 10 от 10.06.2022</t>
  </si>
  <si>
    <t xml:space="preserve">Филиал  Узмобайл  АК Узбектелеком </t>
  </si>
  <si>
    <t>№ 1923212655 от 17.06.2022</t>
  </si>
  <si>
    <t>Услуги связи</t>
  </si>
  <si>
    <t>ООО GPS MONITOR AND CONSULTING</t>
  </si>
  <si>
    <t>№ 108-О от 21.01.2022</t>
  </si>
  <si>
    <t xml:space="preserve">абонент.плата за  GPS </t>
  </si>
  <si>
    <t>MAXIMUM-MEDIA xususiy korxonasi</t>
  </si>
  <si>
    <t>№ 90 от 30.05.2022</t>
  </si>
  <si>
    <t>изгот. блокноты значки, ручки</t>
  </si>
  <si>
    <t>SHABNAM SILVER MCHJ</t>
  </si>
  <si>
    <t>№ 13.06.2022 от 13.06.2022</t>
  </si>
  <si>
    <t>вода CRYSTAL ICE 0,5 л</t>
  </si>
  <si>
    <t xml:space="preserve">ООО  DGN METAL MONTAJ  </t>
  </si>
  <si>
    <t>№ 23/30 от 24.06.2022</t>
  </si>
  <si>
    <t>изготов.и монтаж декоративной металлоконструции</t>
  </si>
  <si>
    <t>ООО "MILAN HOTEL"</t>
  </si>
  <si>
    <t>№ 0122/064 от 20.06.2022</t>
  </si>
  <si>
    <t xml:space="preserve"> (Сабар Рон)</t>
  </si>
  <si>
    <t>№ 379 от 08.06.2022</t>
  </si>
  <si>
    <t>авиабилет</t>
  </si>
  <si>
    <t>№ 11 от 13.06.2022</t>
  </si>
  <si>
    <t>Беджик</t>
  </si>
</sst>
</file>

<file path=xl/styles.xml><?xml version="1.0" encoding="utf-8"?>
<styleSheet xmlns="http://schemas.openxmlformats.org/spreadsheetml/2006/main">
  <numFmts count="6">
    <numFmt numFmtId="176" formatCode="#\ ##0"/>
    <numFmt numFmtId="177" formatCode="_-* #\.##0_-;\-* #\.##0_-;_-* &quot;-&quot;_-;_-@_-"/>
    <numFmt numFmtId="178" formatCode="_-* #\.##0.00\ &quot;₽&quot;_-;\-* #\.##0.00\ &quot;₽&quot;_-;_-* \-??\ &quot;₽&quot;_-;_-@_-"/>
    <numFmt numFmtId="179" formatCode="_-* #\.##0\ &quot;₽&quot;_-;\-* #\.##0\ &quot;₽&quot;_-;_-* \-\ &quot;₽&quot;_-;_-@_-"/>
    <numFmt numFmtId="180" formatCode="#\ ##0.00"/>
    <numFmt numFmtId="181" formatCode="_-* #\.##0.00_-;\-* #\.##0.00_-;_-* &quot;-&quot;??_-;_-@_-"/>
  </numFmts>
  <fonts count="42">
    <font>
      <sz val="11"/>
      <color theme="1"/>
      <name val="Calibri"/>
      <charset val="134"/>
      <scheme val="minor"/>
    </font>
    <font>
      <sz val="14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sz val="11"/>
      <color rgb="FFFF0000"/>
      <name val="Calibri"/>
      <charset val="134"/>
      <scheme val="minor"/>
    </font>
    <font>
      <b/>
      <sz val="11"/>
      <name val="Calibri"/>
      <charset val="204"/>
      <scheme val="minor"/>
    </font>
    <font>
      <b/>
      <sz val="14"/>
      <name val="Calibri"/>
      <charset val="204"/>
      <scheme val="minor"/>
    </font>
    <font>
      <b/>
      <sz val="12"/>
      <name val="Calibri"/>
      <charset val="204"/>
      <scheme val="minor"/>
    </font>
    <font>
      <b/>
      <i/>
      <sz val="11"/>
      <name val="Calibri"/>
      <charset val="204"/>
      <scheme val="minor"/>
    </font>
    <font>
      <sz val="8"/>
      <name val="Arial"/>
      <charset val="134"/>
    </font>
    <font>
      <sz val="12"/>
      <name val="Calibri"/>
      <charset val="204"/>
      <scheme val="minor"/>
    </font>
    <font>
      <b/>
      <sz val="11"/>
      <name val="Calibri"/>
      <charset val="134"/>
      <scheme val="minor"/>
    </font>
    <font>
      <sz val="11"/>
      <name val="Calibri"/>
      <charset val="134"/>
      <scheme val="minor"/>
    </font>
    <font>
      <sz val="12"/>
      <name val="Calibri Light"/>
      <charset val="204"/>
      <scheme val="major"/>
    </font>
    <font>
      <sz val="11"/>
      <name val="Calibri Light"/>
      <charset val="204"/>
      <scheme val="major"/>
    </font>
    <font>
      <sz val="8"/>
      <color rgb="FFFF0000"/>
      <name val="Arial"/>
      <charset val="134"/>
    </font>
    <font>
      <sz val="12"/>
      <color rgb="FFFF0000"/>
      <name val="Calibri Light"/>
      <charset val="204"/>
      <scheme val="major"/>
    </font>
    <font>
      <b/>
      <sz val="12"/>
      <name val="Calibri Light"/>
      <charset val="204"/>
      <scheme val="maj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9"/>
      <name val="Tahoma"/>
      <charset val="204"/>
    </font>
    <font>
      <sz val="9"/>
      <name val="Tahoma"/>
      <charset val="204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9"/>
      </left>
      <right/>
      <top style="thin">
        <color indexed="29"/>
      </top>
      <bottom style="thin">
        <color indexed="29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29"/>
      </top>
      <bottom style="thin">
        <color indexed="2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9"/>
      </left>
      <right style="thin">
        <color indexed="29"/>
      </right>
      <top style="thin">
        <color indexed="29"/>
      </top>
      <bottom style="thin">
        <color indexed="29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29"/>
      </right>
      <top style="thin">
        <color indexed="29"/>
      </top>
      <bottom style="thin">
        <color indexed="29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/>
    <xf numFmtId="0" fontId="22" fillId="13" borderId="0" applyNumberFormat="0" applyBorder="0" applyAlignment="0" applyProtection="0">
      <alignment vertical="center"/>
    </xf>
    <xf numFmtId="179" fontId="20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177" fontId="20" fillId="0" borderId="0" applyFont="0" applyFill="0" applyBorder="0" applyAlignment="0" applyProtection="0">
      <alignment vertical="center"/>
    </xf>
    <xf numFmtId="178" fontId="20" fillId="0" borderId="0" applyFont="0" applyFill="0" applyBorder="0" applyAlignment="0" applyProtection="0">
      <alignment vertical="center"/>
    </xf>
    <xf numFmtId="181" fontId="20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9" fillId="28" borderId="2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31" borderId="30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27" applyNumberFormat="0" applyFill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24" fillId="0" borderId="3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5" fillId="32" borderId="32" applyNumberFormat="0" applyAlignment="0" applyProtection="0">
      <alignment vertical="center"/>
    </xf>
    <xf numFmtId="0" fontId="36" fillId="33" borderId="33" applyNumberFormat="0" applyAlignment="0" applyProtection="0">
      <alignment vertical="center"/>
    </xf>
    <xf numFmtId="0" fontId="38" fillId="28" borderId="32" applyNumberFormat="0" applyAlignment="0" applyProtection="0">
      <alignment vertical="center"/>
    </xf>
    <xf numFmtId="0" fontId="39" fillId="0" borderId="34" applyNumberFormat="0" applyFill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1" fillId="0" borderId="0"/>
    <xf numFmtId="0" fontId="22" fillId="37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  <xf numFmtId="0" fontId="11" fillId="0" borderId="0"/>
    <xf numFmtId="0" fontId="3" fillId="0" borderId="0"/>
    <xf numFmtId="0" fontId="22" fillId="39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1" fillId="0" borderId="0"/>
    <xf numFmtId="0" fontId="22" fillId="4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1" fillId="0" borderId="0"/>
    <xf numFmtId="0" fontId="11" fillId="0" borderId="0"/>
  </cellStyleXfs>
  <cellXfs count="19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80" fontId="5" fillId="0" borderId="0" xfId="0" applyNumberFormat="1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80" fontId="8" fillId="0" borderId="0" xfId="0" applyNumberFormat="1" applyFont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76" fontId="9" fillId="0" borderId="6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180" fontId="5" fillId="0" borderId="12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76" fontId="5" fillId="3" borderId="1" xfId="47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180" fontId="5" fillId="2" borderId="0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176" fontId="5" fillId="4" borderId="1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80" fontId="5" fillId="0" borderId="1" xfId="0" applyNumberFormat="1" applyFont="1" applyBorder="1" applyAlignment="1">
      <alignment horizontal="center" vertical="center"/>
    </xf>
    <xf numFmtId="180" fontId="5" fillId="2" borderId="1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80" fontId="5" fillId="0" borderId="14" xfId="0" applyNumberFormat="1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 wrapText="1"/>
    </xf>
    <xf numFmtId="176" fontId="5" fillId="5" borderId="1" xfId="0" applyNumberFormat="1" applyFont="1" applyFill="1" applyBorder="1" applyAlignment="1">
      <alignment horizontal="center" vertical="center"/>
    </xf>
    <xf numFmtId="180" fontId="7" fillId="5" borderId="1" xfId="0" applyNumberFormat="1" applyFont="1" applyFill="1" applyBorder="1" applyAlignment="1">
      <alignment horizontal="center" vertical="center" wrapText="1"/>
    </xf>
    <xf numFmtId="0" fontId="10" fillId="6" borderId="1" xfId="0" applyNumberFormat="1" applyFont="1" applyFill="1" applyBorder="1" applyAlignment="1">
      <alignment horizontal="center" vertical="center" wrapText="1"/>
    </xf>
    <xf numFmtId="0" fontId="11" fillId="6" borderId="1" xfId="42" applyNumberFormat="1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176" fontId="5" fillId="6" borderId="1" xfId="0" applyNumberFormat="1" applyFont="1" applyFill="1" applyBorder="1" applyAlignment="1">
      <alignment horizontal="center" vertical="center"/>
    </xf>
    <xf numFmtId="180" fontId="3" fillId="6" borderId="1" xfId="0" applyNumberFormat="1" applyFont="1" applyFill="1" applyBorder="1" applyAlignment="1">
      <alignment horizontal="center" vertical="center"/>
    </xf>
    <xf numFmtId="0" fontId="7" fillId="6" borderId="1" xfId="0" applyNumberFormat="1" applyFont="1" applyFill="1" applyBorder="1" applyAlignment="1">
      <alignment horizontal="center" vertical="center" wrapText="1"/>
    </xf>
    <xf numFmtId="0" fontId="3" fillId="6" borderId="1" xfId="0" applyNumberFormat="1" applyFont="1" applyFill="1" applyBorder="1" applyAlignment="1">
      <alignment horizontal="center" vertical="center" wrapText="1"/>
    </xf>
    <xf numFmtId="180" fontId="3" fillId="6" borderId="1" xfId="0" applyNumberFormat="1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176" fontId="5" fillId="5" borderId="1" xfId="0" applyNumberFormat="1" applyFont="1" applyFill="1" applyBorder="1" applyAlignment="1">
      <alignment horizontal="center" vertical="center" wrapText="1"/>
    </xf>
    <xf numFmtId="176" fontId="3" fillId="5" borderId="1" xfId="0" applyNumberFormat="1" applyFont="1" applyFill="1" applyBorder="1" applyAlignment="1">
      <alignment horizontal="center" vertical="center" wrapText="1"/>
    </xf>
    <xf numFmtId="180" fontId="3" fillId="5" borderId="1" xfId="0" applyNumberFormat="1" applyFont="1" applyFill="1" applyBorder="1" applyAlignment="1">
      <alignment horizontal="center" vertical="center" wrapText="1"/>
    </xf>
    <xf numFmtId="180" fontId="5" fillId="5" borderId="1" xfId="0" applyNumberFormat="1" applyFont="1" applyFill="1" applyBorder="1" applyAlignment="1">
      <alignment horizontal="center" vertical="center" wrapText="1"/>
    </xf>
    <xf numFmtId="176" fontId="12" fillId="5" borderId="1" xfId="0" applyNumberFormat="1" applyFont="1" applyFill="1" applyBorder="1" applyAlignment="1">
      <alignment horizontal="center" vertical="center" wrapText="1"/>
    </xf>
    <xf numFmtId="180" fontId="10" fillId="7" borderId="1" xfId="0" applyNumberFormat="1" applyFont="1" applyFill="1" applyBorder="1" applyAlignment="1">
      <alignment horizontal="center" vertical="center" wrapText="1"/>
    </xf>
    <xf numFmtId="180" fontId="5" fillId="7" borderId="15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176" fontId="5" fillId="7" borderId="1" xfId="0" applyNumberFormat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7" fillId="7" borderId="1" xfId="0" applyNumberFormat="1" applyFont="1" applyFill="1" applyBorder="1" applyAlignment="1">
      <alignment horizontal="center" vertical="center" wrapText="1"/>
    </xf>
    <xf numFmtId="0" fontId="3" fillId="7" borderId="1" xfId="0" applyNumberFormat="1" applyFont="1" applyFill="1" applyBorder="1" applyAlignment="1">
      <alignment horizontal="center" vertical="center" wrapText="1"/>
    </xf>
    <xf numFmtId="180" fontId="3" fillId="7" borderId="1" xfId="0" applyNumberFormat="1" applyFont="1" applyFill="1" applyBorder="1" applyAlignment="1">
      <alignment horizontal="center" vertical="center" wrapText="1"/>
    </xf>
    <xf numFmtId="0" fontId="7" fillId="0" borderId="16" xfId="42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176" fontId="5" fillId="0" borderId="0" xfId="0" applyNumberFormat="1" applyFont="1" applyBorder="1" applyAlignment="1">
      <alignment horizontal="center" vertical="center"/>
    </xf>
    <xf numFmtId="180" fontId="3" fillId="0" borderId="0" xfId="0" applyNumberFormat="1" applyFont="1" applyBorder="1" applyAlignment="1">
      <alignment horizontal="center" vertical="center" wrapText="1"/>
    </xf>
    <xf numFmtId="180" fontId="3" fillId="0" borderId="0" xfId="0" applyNumberFormat="1" applyFont="1" applyBorder="1" applyAlignment="1">
      <alignment horizontal="center" vertical="center"/>
    </xf>
    <xf numFmtId="0" fontId="7" fillId="0" borderId="17" xfId="42" applyNumberFormat="1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180" fontId="3" fillId="0" borderId="1" xfId="0" applyNumberFormat="1" applyFont="1" applyBorder="1" applyAlignment="1">
      <alignment horizontal="center" vertical="center" wrapText="1"/>
    </xf>
    <xf numFmtId="180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/>
    </xf>
    <xf numFmtId="180" fontId="5" fillId="0" borderId="1" xfId="0" applyNumberFormat="1" applyFont="1" applyBorder="1" applyAlignment="1">
      <alignment horizontal="center" vertical="center" wrapText="1"/>
    </xf>
    <xf numFmtId="0" fontId="7" fillId="0" borderId="1" xfId="42" applyNumberFormat="1" applyFont="1" applyBorder="1" applyAlignment="1">
      <alignment horizontal="center" vertical="center" wrapText="1"/>
    </xf>
    <xf numFmtId="176" fontId="5" fillId="2" borderId="1" xfId="42" applyNumberFormat="1" applyFont="1" applyFill="1" applyBorder="1" applyAlignment="1">
      <alignment horizontal="center" vertical="top"/>
    </xf>
    <xf numFmtId="0" fontId="7" fillId="2" borderId="0" xfId="0" applyNumberFormat="1" applyFont="1" applyFill="1" applyBorder="1" applyAlignment="1">
      <alignment horizontal="center" vertical="center" wrapText="1"/>
    </xf>
    <xf numFmtId="180" fontId="5" fillId="0" borderId="0" xfId="0" applyNumberFormat="1" applyFont="1" applyBorder="1" applyAlignment="1">
      <alignment horizontal="center" vertical="center"/>
    </xf>
    <xf numFmtId="0" fontId="7" fillId="0" borderId="0" xfId="42" applyNumberFormat="1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5" fillId="2" borderId="1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80" fontId="5" fillId="2" borderId="18" xfId="0" applyNumberFormat="1" applyFont="1" applyFill="1" applyBorder="1" applyAlignment="1">
      <alignment horizontal="center" vertical="center"/>
    </xf>
    <xf numFmtId="0" fontId="5" fillId="2" borderId="12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42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8" borderId="1" xfId="54" applyNumberFormat="1" applyFont="1" applyFill="1" applyBorder="1" applyAlignment="1">
      <alignment horizontal="center" vertical="center" wrapText="1"/>
    </xf>
    <xf numFmtId="0" fontId="5" fillId="0" borderId="1" xfId="54" applyNumberFormat="1" applyFont="1" applyBorder="1" applyAlignment="1">
      <alignment horizontal="center" vertical="center" wrapText="1"/>
    </xf>
    <xf numFmtId="176" fontId="5" fillId="2" borderId="1" xfId="54" applyNumberFormat="1" applyFont="1" applyFill="1" applyBorder="1" applyAlignment="1">
      <alignment horizontal="center" vertical="center"/>
    </xf>
    <xf numFmtId="180" fontId="3" fillId="2" borderId="1" xfId="0" applyNumberFormat="1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176" fontId="9" fillId="0" borderId="21" xfId="0" applyNumberFormat="1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180" fontId="5" fillId="0" borderId="12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76" fontId="14" fillId="0" borderId="1" xfId="47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/>
    </xf>
    <xf numFmtId="180" fontId="6" fillId="0" borderId="0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0" fontId="4" fillId="0" borderId="0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/>
    </xf>
    <xf numFmtId="180" fontId="6" fillId="0" borderId="1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180" fontId="4" fillId="0" borderId="12" xfId="0" applyNumberFormat="1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 wrapText="1"/>
    </xf>
    <xf numFmtId="0" fontId="13" fillId="2" borderId="1" xfId="42" applyNumberFormat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 vertical="center" wrapText="1"/>
    </xf>
    <xf numFmtId="176" fontId="14" fillId="4" borderId="1" xfId="0" applyNumberFormat="1" applyFont="1" applyFill="1" applyBorder="1" applyAlignment="1">
      <alignment horizontal="center" vertical="center"/>
    </xf>
    <xf numFmtId="180" fontId="6" fillId="0" borderId="12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80" fontId="6" fillId="0" borderId="9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80" fontId="4" fillId="2" borderId="9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80" fontId="4" fillId="0" borderId="12" xfId="0" applyNumberFormat="1" applyFont="1" applyBorder="1" applyAlignment="1">
      <alignment horizontal="center" vertical="center"/>
    </xf>
    <xf numFmtId="0" fontId="14" fillId="4" borderId="25" xfId="0" applyFont="1" applyFill="1" applyBorder="1" applyAlignment="1">
      <alignment horizontal="center" wrapText="1"/>
    </xf>
    <xf numFmtId="0" fontId="15" fillId="4" borderId="1" xfId="0" applyFont="1" applyFill="1" applyBorder="1"/>
    <xf numFmtId="176" fontId="15" fillId="4" borderId="1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180" fontId="16" fillId="6" borderId="1" xfId="0" applyNumberFormat="1" applyFont="1" applyFill="1" applyBorder="1" applyAlignment="1">
      <alignment horizontal="center" vertical="center"/>
    </xf>
    <xf numFmtId="0" fontId="15" fillId="9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76" fontId="15" fillId="9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76" fontId="15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5" fillId="2" borderId="14" xfId="0" applyNumberFormat="1" applyFont="1" applyFill="1" applyBorder="1" applyAlignment="1">
      <alignment horizontal="center" vertical="center"/>
    </xf>
    <xf numFmtId="0" fontId="5" fillId="2" borderId="26" xfId="0" applyNumberFormat="1" applyFont="1" applyFill="1" applyBorder="1" applyAlignment="1">
      <alignment horizontal="center" vertical="center"/>
    </xf>
    <xf numFmtId="180" fontId="11" fillId="0" borderId="0" xfId="53" applyNumberFormat="1" applyFont="1" applyBorder="1" applyAlignment="1">
      <alignment horizontal="right" vertical="top"/>
    </xf>
    <xf numFmtId="180" fontId="17" fillId="0" borderId="16" xfId="53" applyNumberFormat="1" applyFont="1" applyBorder="1" applyAlignment="1">
      <alignment horizontal="right" vertical="top"/>
    </xf>
    <xf numFmtId="180" fontId="17" fillId="0" borderId="17" xfId="53" applyNumberFormat="1" applyFont="1" applyBorder="1" applyAlignment="1">
      <alignment horizontal="right" vertical="top"/>
    </xf>
    <xf numFmtId="176" fontId="18" fillId="0" borderId="0" xfId="0" applyNumberFormat="1" applyFont="1"/>
    <xf numFmtId="176" fontId="15" fillId="0" borderId="0" xfId="0" applyNumberFormat="1" applyFont="1"/>
    <xf numFmtId="0" fontId="14" fillId="7" borderId="1" xfId="0" applyFont="1" applyFill="1" applyBorder="1" applyAlignment="1">
      <alignment horizontal="center"/>
    </xf>
    <xf numFmtId="0" fontId="5" fillId="7" borderId="1" xfId="0" applyNumberFormat="1" applyFont="1" applyFill="1" applyBorder="1" applyAlignment="1">
      <alignment horizontal="center" vertical="center" wrapText="1"/>
    </xf>
    <xf numFmtId="176" fontId="5" fillId="0" borderId="17" xfId="53" applyNumberFormat="1" applyFont="1" applyBorder="1" applyAlignment="1">
      <alignment horizontal="center" vertical="top"/>
    </xf>
    <xf numFmtId="180" fontId="5" fillId="7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180" fontId="5" fillId="0" borderId="0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80" fontId="5" fillId="2" borderId="1" xfId="0" applyNumberFormat="1" applyFont="1" applyFill="1" applyBorder="1" applyAlignment="1">
      <alignment horizontal="center" vertical="center" wrapText="1"/>
    </xf>
    <xf numFmtId="0" fontId="7" fillId="0" borderId="9" xfId="42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</cellXfs>
  <cellStyles count="55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Обычный_проект" xfId="37"/>
    <cellStyle name="40% — Акцент2" xfId="38" builtinId="35"/>
    <cellStyle name="20% — Акцент6" xfId="39" builtinId="50"/>
    <cellStyle name="60% — Акцент2" xfId="40" builtinId="36"/>
    <cellStyle name="Акцент3" xfId="41" builtinId="37"/>
    <cellStyle name="Обычный_43 сч" xfId="42"/>
    <cellStyle name="Обычный 2" xfId="43"/>
    <cellStyle name="40% — Акцент3" xfId="44" builtinId="39"/>
    <cellStyle name="60% — Акцент3" xfId="45" builtinId="40"/>
    <cellStyle name="Акцент4" xfId="46" builtinId="41"/>
    <cellStyle name="Обычный_АУП" xfId="47"/>
    <cellStyle name="20% — Акцент4" xfId="48" builtinId="42"/>
    <cellStyle name="60% — Акцент4" xfId="49" builtinId="44"/>
    <cellStyle name="60% — Акцент5" xfId="50" builtinId="48"/>
    <cellStyle name="Акцент6" xfId="51" builtinId="49"/>
    <cellStyle name="60% — Акцент6" xfId="52" builtinId="52"/>
    <cellStyle name="Обычный_Поставщ" xfId="53"/>
    <cellStyle name="Обычный_Проект ок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73"/>
  <sheetViews>
    <sheetView tabSelected="1" workbookViewId="0">
      <selection activeCell="A174" sqref="$A174:$XFD174"/>
    </sheetView>
  </sheetViews>
  <sheetFormatPr defaultColWidth="9.14285714285714" defaultRowHeight="15"/>
  <cols>
    <col min="1" max="1" width="4.14285714285714" style="15" customWidth="1"/>
    <col min="2" max="2" width="50" style="16" customWidth="1"/>
    <col min="3" max="3" width="22.7142857142857" style="17" customWidth="1"/>
    <col min="4" max="4" width="17.4285714285714" style="18" customWidth="1"/>
    <col min="5" max="5" width="29.2857142857143" style="17" customWidth="1"/>
    <col min="6" max="6" width="29.2857142857143" style="19" customWidth="1"/>
    <col min="7" max="7" width="13.4285714285714" style="20" hidden="1" customWidth="1"/>
    <col min="8" max="16384" width="9.14285714285714" style="15"/>
  </cols>
  <sheetData>
    <row r="1" ht="10.5" customHeight="1"/>
    <row r="2" s="1" customFormat="1" ht="27.75" customHeight="1" spans="2:7">
      <c r="B2" s="21" t="s">
        <v>0</v>
      </c>
      <c r="C2" s="22"/>
      <c r="D2" s="22"/>
      <c r="E2" s="22"/>
      <c r="F2" s="23"/>
      <c r="G2" s="24"/>
    </row>
    <row r="3" s="2" customFormat="1" ht="30" customHeight="1" spans="2:7">
      <c r="B3" s="25" t="s">
        <v>1</v>
      </c>
      <c r="C3" s="26" t="s">
        <v>2</v>
      </c>
      <c r="D3" s="27" t="s">
        <v>3</v>
      </c>
      <c r="E3" s="26" t="s">
        <v>4</v>
      </c>
      <c r="F3" s="28" t="s">
        <v>5</v>
      </c>
      <c r="G3" s="29"/>
    </row>
    <row r="4" ht="16.5" customHeight="1" spans="2:7">
      <c r="B4" s="30" t="s">
        <v>6</v>
      </c>
      <c r="C4" s="31"/>
      <c r="D4" s="31"/>
      <c r="E4" s="31"/>
      <c r="F4" s="32"/>
      <c r="G4" s="33"/>
    </row>
    <row r="5" s="3" customFormat="1" ht="17.25" customHeight="1" spans="2:7">
      <c r="B5" s="34" t="s">
        <v>7</v>
      </c>
      <c r="C5" s="35" t="s">
        <v>8</v>
      </c>
      <c r="D5" s="36">
        <v>10000000</v>
      </c>
      <c r="E5" s="37" t="s">
        <v>9</v>
      </c>
      <c r="F5" s="35" t="s">
        <v>6</v>
      </c>
      <c r="G5" s="38"/>
    </row>
    <row r="6" s="3" customFormat="1" ht="17.25" customHeight="1" spans="2:7">
      <c r="B6" s="34" t="s">
        <v>10</v>
      </c>
      <c r="C6" s="39" t="s">
        <v>11</v>
      </c>
      <c r="D6" s="40">
        <v>3200000</v>
      </c>
      <c r="E6" s="37" t="s">
        <v>12</v>
      </c>
      <c r="F6" s="35" t="s">
        <v>6</v>
      </c>
      <c r="G6" s="38"/>
    </row>
    <row r="7" s="3" customFormat="1" ht="17.25" customHeight="1" spans="2:7">
      <c r="B7" s="34" t="s">
        <v>13</v>
      </c>
      <c r="C7" s="39" t="s">
        <v>14</v>
      </c>
      <c r="D7" s="41">
        <v>7125000</v>
      </c>
      <c r="E7" s="37" t="s">
        <v>15</v>
      </c>
      <c r="F7" s="35" t="s">
        <v>6</v>
      </c>
      <c r="G7" s="38"/>
    </row>
    <row r="8" ht="17.25" customHeight="1" spans="2:7">
      <c r="B8" s="42" t="s">
        <v>16</v>
      </c>
      <c r="C8" s="39" t="s">
        <v>17</v>
      </c>
      <c r="D8" s="41">
        <v>3885000</v>
      </c>
      <c r="E8" s="37" t="s">
        <v>18</v>
      </c>
      <c r="F8" s="35" t="s">
        <v>6</v>
      </c>
      <c r="G8" s="33"/>
    </row>
    <row r="9" ht="17.25" customHeight="1" spans="2:7">
      <c r="B9" s="42" t="s">
        <v>16</v>
      </c>
      <c r="C9" s="39" t="s">
        <v>19</v>
      </c>
      <c r="D9" s="41">
        <v>3885000</v>
      </c>
      <c r="E9" s="37" t="s">
        <v>20</v>
      </c>
      <c r="F9" s="35" t="s">
        <v>6</v>
      </c>
      <c r="G9" s="33"/>
    </row>
    <row r="10" ht="17.25" customHeight="1" spans="2:7">
      <c r="B10" s="34" t="s">
        <v>21</v>
      </c>
      <c r="C10" s="35" t="s">
        <v>22</v>
      </c>
      <c r="D10" s="41">
        <v>1070000</v>
      </c>
      <c r="E10" s="37" t="s">
        <v>23</v>
      </c>
      <c r="F10" s="35" t="s">
        <v>6</v>
      </c>
      <c r="G10" s="33"/>
    </row>
    <row r="11" ht="17.25" customHeight="1" spans="2:7">
      <c r="B11" s="34" t="s">
        <v>24</v>
      </c>
      <c r="C11" s="35" t="s">
        <v>25</v>
      </c>
      <c r="D11" s="41">
        <v>31343847.44</v>
      </c>
      <c r="E11" s="37" t="s">
        <v>26</v>
      </c>
      <c r="F11" s="35" t="s">
        <v>6</v>
      </c>
      <c r="G11" s="33"/>
    </row>
    <row r="12" ht="33" customHeight="1" spans="2:7">
      <c r="B12" s="34" t="s">
        <v>27</v>
      </c>
      <c r="C12" s="35" t="s">
        <v>28</v>
      </c>
      <c r="D12" s="41">
        <v>11072900</v>
      </c>
      <c r="E12" s="37" t="s">
        <v>29</v>
      </c>
      <c r="F12" s="35" t="s">
        <v>6</v>
      </c>
      <c r="G12" s="33"/>
    </row>
    <row r="13" ht="17.25" customHeight="1" spans="2:7">
      <c r="B13" s="43" t="s">
        <v>30</v>
      </c>
      <c r="C13" s="35" t="s">
        <v>31</v>
      </c>
      <c r="D13" s="41">
        <v>654900</v>
      </c>
      <c r="E13" s="37" t="s">
        <v>32</v>
      </c>
      <c r="F13" s="35" t="s">
        <v>6</v>
      </c>
      <c r="G13" s="33"/>
    </row>
    <row r="14" ht="17.25" customHeight="1" spans="2:7">
      <c r="B14" s="43" t="s">
        <v>16</v>
      </c>
      <c r="C14" s="35" t="s">
        <v>33</v>
      </c>
      <c r="D14" s="41">
        <v>3990000</v>
      </c>
      <c r="E14" s="37" t="s">
        <v>34</v>
      </c>
      <c r="F14" s="35" t="s">
        <v>6</v>
      </c>
      <c r="G14" s="33"/>
    </row>
    <row r="15" ht="17.25" customHeight="1" spans="2:7">
      <c r="B15" s="43" t="s">
        <v>24</v>
      </c>
      <c r="C15" s="35" t="s">
        <v>35</v>
      </c>
      <c r="D15" s="41">
        <v>1174396</v>
      </c>
      <c r="E15" s="37" t="s">
        <v>36</v>
      </c>
      <c r="F15" s="35" t="s">
        <v>6</v>
      </c>
      <c r="G15" s="33"/>
    </row>
    <row r="16" ht="17.25" customHeight="1" spans="2:7">
      <c r="B16" s="43"/>
      <c r="C16" s="35"/>
      <c r="D16" s="41"/>
      <c r="E16" s="37"/>
      <c r="F16" s="35"/>
      <c r="G16" s="33"/>
    </row>
    <row r="17" ht="24.75" customHeight="1" spans="2:7">
      <c r="B17" s="44" t="s">
        <v>37</v>
      </c>
      <c r="C17" s="44"/>
      <c r="D17" s="44"/>
      <c r="E17" s="44"/>
      <c r="F17" s="45"/>
      <c r="G17" s="33">
        <v>62881000</v>
      </c>
    </row>
    <row r="18" ht="17.25" customHeight="1" spans="2:7">
      <c r="B18" s="46" t="s">
        <v>38</v>
      </c>
      <c r="C18" s="45" t="s">
        <v>39</v>
      </c>
      <c r="D18" s="47">
        <v>87240000</v>
      </c>
      <c r="E18" s="46" t="s">
        <v>40</v>
      </c>
      <c r="F18" s="45" t="s">
        <v>37</v>
      </c>
      <c r="G18" s="33">
        <v>11509000</v>
      </c>
    </row>
    <row r="19" s="4" customFormat="1" ht="19.5" customHeight="1" spans="1:7">
      <c r="A19" s="48"/>
      <c r="B19" s="46" t="s">
        <v>41</v>
      </c>
      <c r="C19" s="45" t="s">
        <v>42</v>
      </c>
      <c r="D19" s="47">
        <v>55552534</v>
      </c>
      <c r="E19" s="46" t="s">
        <v>43</v>
      </c>
      <c r="F19" s="45" t="s">
        <v>37</v>
      </c>
      <c r="G19" s="49">
        <v>37848860</v>
      </c>
    </row>
    <row r="20" ht="16.5" customHeight="1" spans="2:7">
      <c r="B20" s="46" t="s">
        <v>44</v>
      </c>
      <c r="C20" s="45" t="s">
        <v>45</v>
      </c>
      <c r="D20" s="47">
        <v>91333200</v>
      </c>
      <c r="E20" s="46" t="s">
        <v>46</v>
      </c>
      <c r="F20" s="45" t="s">
        <v>37</v>
      </c>
      <c r="G20" s="50">
        <v>73880380</v>
      </c>
    </row>
    <row r="21" ht="16.5" customHeight="1" spans="2:7">
      <c r="B21" s="46" t="s">
        <v>47</v>
      </c>
      <c r="C21" s="45" t="s">
        <v>48</v>
      </c>
      <c r="D21" s="47">
        <v>21828000</v>
      </c>
      <c r="E21" s="46" t="s">
        <v>43</v>
      </c>
      <c r="F21" s="45" t="s">
        <v>37</v>
      </c>
      <c r="G21" s="50">
        <v>73880380</v>
      </c>
    </row>
    <row r="22" ht="16.5" customHeight="1" spans="2:7">
      <c r="B22" s="46" t="s">
        <v>49</v>
      </c>
      <c r="C22" s="45" t="s">
        <v>50</v>
      </c>
      <c r="D22" s="47">
        <v>184704000</v>
      </c>
      <c r="E22" s="46" t="s">
        <v>51</v>
      </c>
      <c r="F22" s="45" t="s">
        <v>37</v>
      </c>
      <c r="G22" s="33">
        <v>157681839</v>
      </c>
    </row>
    <row r="23" ht="16.5" customHeight="1" spans="2:7">
      <c r="B23" s="46" t="s">
        <v>52</v>
      </c>
      <c r="C23" s="45" t="s">
        <v>53</v>
      </c>
      <c r="D23" s="47">
        <v>69402000</v>
      </c>
      <c r="E23" s="46" t="s">
        <v>54</v>
      </c>
      <c r="F23" s="45" t="s">
        <v>37</v>
      </c>
      <c r="G23" s="33">
        <v>26524775</v>
      </c>
    </row>
    <row r="24" ht="21" customHeight="1" spans="2:7">
      <c r="B24" s="51" t="s">
        <v>55</v>
      </c>
      <c r="C24" s="52"/>
      <c r="D24" s="52"/>
      <c r="E24" s="53"/>
      <c r="F24" s="54"/>
      <c r="G24" s="55"/>
    </row>
    <row r="25" ht="28.5" customHeight="1" spans="2:7">
      <c r="B25" s="56" t="s">
        <v>56</v>
      </c>
      <c r="C25" s="57" t="s">
        <v>57</v>
      </c>
      <c r="D25" s="58">
        <f>10000000+3600000</f>
        <v>13600000</v>
      </c>
      <c r="E25" s="54" t="s">
        <v>58</v>
      </c>
      <c r="F25" s="54" t="s">
        <v>59</v>
      </c>
      <c r="G25" s="55"/>
    </row>
    <row r="26" ht="21" customHeight="1" spans="2:7">
      <c r="B26" s="56"/>
      <c r="C26" s="54"/>
      <c r="D26" s="58"/>
      <c r="E26" s="59"/>
      <c r="F26" s="54"/>
      <c r="G26" s="55"/>
    </row>
    <row r="27" ht="35.25" customHeight="1" spans="2:7">
      <c r="B27" s="60" t="s">
        <v>60</v>
      </c>
      <c r="C27" s="60"/>
      <c r="D27" s="60"/>
      <c r="E27" s="60"/>
      <c r="F27" s="61"/>
      <c r="G27" s="55"/>
    </row>
    <row r="28" ht="21" customHeight="1" spans="2:7">
      <c r="B28" s="62" t="s">
        <v>61</v>
      </c>
      <c r="C28" s="63" t="s">
        <v>62</v>
      </c>
      <c r="D28" s="64">
        <v>5000000</v>
      </c>
      <c r="E28" s="63" t="s">
        <v>63</v>
      </c>
      <c r="F28" s="65" t="s">
        <v>64</v>
      </c>
      <c r="G28" s="33"/>
    </row>
    <row r="29" ht="15.75" customHeight="1" spans="2:7">
      <c r="B29" s="66"/>
      <c r="C29" s="67"/>
      <c r="D29" s="64"/>
      <c r="E29" s="68"/>
      <c r="F29" s="65"/>
      <c r="G29" s="33"/>
    </row>
    <row r="30" ht="28.5" customHeight="1" spans="2:7">
      <c r="B30" s="69" t="s">
        <v>65</v>
      </c>
      <c r="C30" s="70"/>
      <c r="D30" s="70"/>
      <c r="E30" s="71"/>
      <c r="F30" s="54"/>
      <c r="G30" s="33"/>
    </row>
    <row r="31" spans="2:7">
      <c r="B31" s="56" t="s">
        <v>66</v>
      </c>
      <c r="C31" s="54" t="s">
        <v>67</v>
      </c>
      <c r="D31" s="72">
        <v>2545000</v>
      </c>
      <c r="E31" s="54" t="s">
        <v>68</v>
      </c>
      <c r="F31" s="54" t="s">
        <v>65</v>
      </c>
      <c r="G31" s="33"/>
    </row>
    <row r="32" s="5" customFormat="1" customHeight="1" spans="1:7">
      <c r="A32" s="5" t="s">
        <v>52</v>
      </c>
      <c r="B32" s="56" t="s">
        <v>69</v>
      </c>
      <c r="C32" s="54" t="s">
        <v>70</v>
      </c>
      <c r="D32" s="72">
        <v>2644000</v>
      </c>
      <c r="E32" s="54" t="s">
        <v>71</v>
      </c>
      <c r="F32" s="54" t="s">
        <v>65</v>
      </c>
      <c r="G32" s="33"/>
    </row>
    <row r="33" s="5" customFormat="1" ht="17.25" customHeight="1" spans="2:7">
      <c r="B33" s="56" t="s">
        <v>69</v>
      </c>
      <c r="C33" s="54" t="s">
        <v>72</v>
      </c>
      <c r="D33" s="72">
        <v>6395000</v>
      </c>
      <c r="E33" s="54" t="s">
        <v>73</v>
      </c>
      <c r="F33" s="54" t="s">
        <v>65</v>
      </c>
      <c r="G33" s="33"/>
    </row>
    <row r="34" customHeight="1" spans="2:7">
      <c r="B34" s="56" t="s">
        <v>24</v>
      </c>
      <c r="C34" s="57" t="s">
        <v>74</v>
      </c>
      <c r="D34" s="73">
        <v>420000</v>
      </c>
      <c r="E34" s="54" t="s">
        <v>68</v>
      </c>
      <c r="F34" s="54" t="s">
        <v>65</v>
      </c>
      <c r="G34" s="33"/>
    </row>
    <row r="35" customHeight="1" spans="2:7">
      <c r="B35" s="56" t="s">
        <v>66</v>
      </c>
      <c r="C35" s="57" t="s">
        <v>75</v>
      </c>
      <c r="D35" s="73">
        <v>1900000</v>
      </c>
      <c r="E35" s="74" t="s">
        <v>76</v>
      </c>
      <c r="F35" s="54" t="s">
        <v>65</v>
      </c>
      <c r="G35" s="33"/>
    </row>
    <row r="36" spans="2:7">
      <c r="B36" s="56" t="s">
        <v>69</v>
      </c>
      <c r="C36" s="54" t="s">
        <v>77</v>
      </c>
      <c r="D36" s="72">
        <v>3426000</v>
      </c>
      <c r="E36" s="54" t="s">
        <v>73</v>
      </c>
      <c r="F36" s="54" t="s">
        <v>65</v>
      </c>
      <c r="G36" s="33"/>
    </row>
    <row r="37" spans="2:7">
      <c r="B37" s="56" t="s">
        <v>69</v>
      </c>
      <c r="C37" s="54" t="s">
        <v>78</v>
      </c>
      <c r="D37" s="72">
        <v>6860000</v>
      </c>
      <c r="E37" s="54" t="s">
        <v>68</v>
      </c>
      <c r="F37" s="54" t="s">
        <v>65</v>
      </c>
      <c r="G37" s="33"/>
    </row>
    <row r="38" customHeight="1" spans="2:7">
      <c r="B38" s="56" t="s">
        <v>79</v>
      </c>
      <c r="C38" s="54" t="s">
        <v>80</v>
      </c>
      <c r="D38" s="72">
        <v>4776000</v>
      </c>
      <c r="E38" s="54" t="s">
        <v>81</v>
      </c>
      <c r="F38" s="54" t="s">
        <v>65</v>
      </c>
      <c r="G38" s="33"/>
    </row>
    <row r="39" customHeight="1" spans="2:7">
      <c r="B39" s="56" t="s">
        <v>79</v>
      </c>
      <c r="C39" s="54" t="s">
        <v>82</v>
      </c>
      <c r="D39" s="72">
        <v>5850000</v>
      </c>
      <c r="E39" s="54" t="s">
        <v>83</v>
      </c>
      <c r="F39" s="54" t="s">
        <v>65</v>
      </c>
      <c r="G39" s="33"/>
    </row>
    <row r="40" spans="2:7">
      <c r="B40" s="56" t="s">
        <v>79</v>
      </c>
      <c r="C40" s="54" t="s">
        <v>84</v>
      </c>
      <c r="D40" s="72">
        <v>8018000</v>
      </c>
      <c r="E40" s="54" t="s">
        <v>85</v>
      </c>
      <c r="F40" s="54" t="s">
        <v>65</v>
      </c>
      <c r="G40" s="33"/>
    </row>
    <row r="41" spans="2:7">
      <c r="B41" s="56" t="s">
        <v>79</v>
      </c>
      <c r="C41" s="54" t="s">
        <v>86</v>
      </c>
      <c r="D41" s="72">
        <v>11423000</v>
      </c>
      <c r="E41" s="75" t="s">
        <v>87</v>
      </c>
      <c r="F41" s="54" t="s">
        <v>65</v>
      </c>
      <c r="G41" s="33"/>
    </row>
    <row r="42" spans="2:14">
      <c r="B42" s="56" t="s">
        <v>88</v>
      </c>
      <c r="C42" s="54" t="s">
        <v>89</v>
      </c>
      <c r="D42" s="72">
        <v>2190000</v>
      </c>
      <c r="E42" s="75" t="s">
        <v>90</v>
      </c>
      <c r="F42" s="54" t="s">
        <v>65</v>
      </c>
      <c r="G42" s="33"/>
      <c r="N42" s="15">
        <v>3</v>
      </c>
    </row>
    <row r="43" ht="15.75" customHeight="1" spans="2:14">
      <c r="B43" s="56" t="s">
        <v>91</v>
      </c>
      <c r="C43" s="54" t="s">
        <v>92</v>
      </c>
      <c r="D43" s="72">
        <v>2430000</v>
      </c>
      <c r="E43" s="75" t="s">
        <v>93</v>
      </c>
      <c r="F43" s="54" t="s">
        <v>65</v>
      </c>
      <c r="G43" s="33"/>
      <c r="N43" s="15">
        <v>4</v>
      </c>
    </row>
    <row r="44" ht="15.75" customHeight="1" spans="2:14">
      <c r="B44" s="56" t="s">
        <v>91</v>
      </c>
      <c r="C44" s="54" t="s">
        <v>94</v>
      </c>
      <c r="D44" s="72">
        <v>2885000</v>
      </c>
      <c r="E44" s="75" t="s">
        <v>95</v>
      </c>
      <c r="F44" s="54" t="s">
        <v>65</v>
      </c>
      <c r="G44" s="33"/>
      <c r="N44" s="15">
        <v>5</v>
      </c>
    </row>
    <row r="45" ht="15.75" customHeight="1" spans="2:7">
      <c r="B45" s="56" t="s">
        <v>91</v>
      </c>
      <c r="C45" s="54" t="s">
        <v>96</v>
      </c>
      <c r="D45" s="72">
        <v>6610000</v>
      </c>
      <c r="E45" s="75" t="s">
        <v>97</v>
      </c>
      <c r="F45" s="54" t="s">
        <v>65</v>
      </c>
      <c r="G45" s="33"/>
    </row>
    <row r="46" spans="2:7">
      <c r="B46" s="56" t="s">
        <v>88</v>
      </c>
      <c r="C46" s="54" t="s">
        <v>98</v>
      </c>
      <c r="D46" s="72">
        <v>1200000</v>
      </c>
      <c r="E46" s="75" t="s">
        <v>99</v>
      </c>
      <c r="F46" s="54" t="s">
        <v>65</v>
      </c>
      <c r="G46" s="33"/>
    </row>
    <row r="47" spans="2:7">
      <c r="B47" s="56" t="s">
        <v>88</v>
      </c>
      <c r="C47" s="54" t="s">
        <v>100</v>
      </c>
      <c r="D47" s="72">
        <v>2379000</v>
      </c>
      <c r="E47" s="54" t="s">
        <v>101</v>
      </c>
      <c r="F47" s="54" t="s">
        <v>65</v>
      </c>
      <c r="G47" s="33"/>
    </row>
    <row r="48" spans="2:7">
      <c r="B48" s="56" t="s">
        <v>88</v>
      </c>
      <c r="C48" s="54" t="s">
        <v>102</v>
      </c>
      <c r="D48" s="72">
        <v>7920000</v>
      </c>
      <c r="E48" s="54" t="s">
        <v>103</v>
      </c>
      <c r="F48" s="54" t="s">
        <v>65</v>
      </c>
      <c r="G48" s="33"/>
    </row>
    <row r="49" spans="2:7">
      <c r="B49" s="56" t="s">
        <v>66</v>
      </c>
      <c r="C49" s="54" t="s">
        <v>104</v>
      </c>
      <c r="D49" s="72">
        <v>1350000</v>
      </c>
      <c r="E49" s="54" t="s">
        <v>105</v>
      </c>
      <c r="F49" s="54" t="s">
        <v>65</v>
      </c>
      <c r="G49" s="33"/>
    </row>
    <row r="50" spans="2:7">
      <c r="B50" s="56" t="s">
        <v>66</v>
      </c>
      <c r="C50" s="54" t="s">
        <v>106</v>
      </c>
      <c r="D50" s="72">
        <v>1870000</v>
      </c>
      <c r="E50" s="74" t="s">
        <v>107</v>
      </c>
      <c r="F50" s="54" t="s">
        <v>65</v>
      </c>
      <c r="G50" s="33"/>
    </row>
    <row r="51" ht="15.75" spans="2:7">
      <c r="B51" s="56" t="s">
        <v>66</v>
      </c>
      <c r="C51" s="54" t="s">
        <v>108</v>
      </c>
      <c r="D51" s="72">
        <v>1940000</v>
      </c>
      <c r="E51" s="76" t="s">
        <v>109</v>
      </c>
      <c r="F51" s="54" t="s">
        <v>65</v>
      </c>
      <c r="G51" s="33"/>
    </row>
    <row r="52" ht="15.75" spans="2:7">
      <c r="B52" s="56" t="s">
        <v>66</v>
      </c>
      <c r="C52" s="54" t="s">
        <v>110</v>
      </c>
      <c r="D52" s="72">
        <v>11300000</v>
      </c>
      <c r="E52" s="76" t="s">
        <v>111</v>
      </c>
      <c r="F52" s="54" t="s">
        <v>65</v>
      </c>
      <c r="G52" s="33"/>
    </row>
    <row r="53" ht="15.75" spans="2:7">
      <c r="B53" s="56" t="s">
        <v>79</v>
      </c>
      <c r="C53" s="54" t="s">
        <v>112</v>
      </c>
      <c r="D53" s="72">
        <v>6820000</v>
      </c>
      <c r="E53" s="76" t="s">
        <v>113</v>
      </c>
      <c r="F53" s="54" t="s">
        <v>65</v>
      </c>
      <c r="G53" s="33"/>
    </row>
    <row r="54" ht="15.75" spans="2:7">
      <c r="B54" s="56" t="s">
        <v>79</v>
      </c>
      <c r="C54" s="54" t="s">
        <v>114</v>
      </c>
      <c r="D54" s="72">
        <v>10000000</v>
      </c>
      <c r="E54" s="76" t="s">
        <v>115</v>
      </c>
      <c r="F54" s="54" t="s">
        <v>65</v>
      </c>
      <c r="G54" s="33"/>
    </row>
    <row r="55" ht="19.5" customHeight="1" spans="2:7">
      <c r="B55" s="77" t="s">
        <v>116</v>
      </c>
      <c r="C55" s="77"/>
      <c r="D55" s="77"/>
      <c r="E55" s="77"/>
      <c r="F55" s="78"/>
      <c r="G55" s="33"/>
    </row>
    <row r="56" ht="15.75" customHeight="1" spans="2:7">
      <c r="B56" s="79" t="s">
        <v>117</v>
      </c>
      <c r="C56" s="80" t="s">
        <v>118</v>
      </c>
      <c r="D56" s="81">
        <v>21636100</v>
      </c>
      <c r="E56" s="82" t="s">
        <v>119</v>
      </c>
      <c r="F56" s="78" t="s">
        <v>116</v>
      </c>
      <c r="G56" s="33"/>
    </row>
    <row r="57" ht="15.75" customHeight="1" spans="2:7">
      <c r="B57" s="79" t="s">
        <v>120</v>
      </c>
      <c r="C57" s="80" t="s">
        <v>121</v>
      </c>
      <c r="D57" s="81">
        <v>12397942</v>
      </c>
      <c r="E57" s="82" t="s">
        <v>122</v>
      </c>
      <c r="F57" s="78" t="s">
        <v>116</v>
      </c>
      <c r="G57" s="33"/>
    </row>
    <row r="58" ht="15.75" customHeight="1" spans="2:7">
      <c r="B58" s="79" t="s">
        <v>117</v>
      </c>
      <c r="C58" s="80" t="s">
        <v>123</v>
      </c>
      <c r="D58" s="81">
        <v>11460811</v>
      </c>
      <c r="E58" s="82" t="s">
        <v>124</v>
      </c>
      <c r="F58" s="78" t="s">
        <v>116</v>
      </c>
      <c r="G58" s="33"/>
    </row>
    <row r="59" ht="15.75" customHeight="1" spans="2:7">
      <c r="B59" s="83" t="s">
        <v>117</v>
      </c>
      <c r="C59" s="84" t="s">
        <v>125</v>
      </c>
      <c r="D59" s="81">
        <v>7041134</v>
      </c>
      <c r="E59" s="82" t="s">
        <v>126</v>
      </c>
      <c r="F59" s="78" t="s">
        <v>116</v>
      </c>
      <c r="G59" s="33"/>
    </row>
    <row r="60" ht="13.5" customHeight="1" spans="2:7">
      <c r="B60" s="83"/>
      <c r="C60" s="84"/>
      <c r="D60" s="81"/>
      <c r="E60" s="85"/>
      <c r="F60" s="78"/>
      <c r="G60" s="33"/>
    </row>
    <row r="61" ht="15.75" customHeight="1" spans="2:7">
      <c r="B61" s="86"/>
      <c r="C61" s="87"/>
      <c r="D61" s="88"/>
      <c r="E61" s="89"/>
      <c r="F61" s="90"/>
      <c r="G61" s="33"/>
    </row>
    <row r="62" ht="15.75" customHeight="1" spans="2:7">
      <c r="B62" s="91"/>
      <c r="C62" s="87"/>
      <c r="D62" s="88"/>
      <c r="E62" s="89"/>
      <c r="F62" s="90"/>
      <c r="G62" s="33"/>
    </row>
    <row r="63" s="1" customFormat="1" ht="27.75" customHeight="1" spans="2:7">
      <c r="B63" s="21" t="s">
        <v>127</v>
      </c>
      <c r="C63" s="22"/>
      <c r="D63" s="22"/>
      <c r="E63" s="22"/>
      <c r="F63" s="23"/>
      <c r="G63" s="24"/>
    </row>
    <row r="64" s="2" customFormat="1" ht="15.75" customHeight="1" spans="2:7">
      <c r="B64" s="25" t="s">
        <v>1</v>
      </c>
      <c r="C64" s="26" t="s">
        <v>2</v>
      </c>
      <c r="D64" s="27" t="s">
        <v>3</v>
      </c>
      <c r="E64" s="26" t="s">
        <v>128</v>
      </c>
      <c r="F64" s="28" t="s">
        <v>5</v>
      </c>
      <c r="G64" s="29"/>
    </row>
    <row r="65" ht="18.75" customHeight="1" spans="2:7">
      <c r="B65" s="92" t="s">
        <v>129</v>
      </c>
      <c r="C65" s="93" t="s">
        <v>130</v>
      </c>
      <c r="D65" s="94">
        <v>632500</v>
      </c>
      <c r="E65" s="95" t="s">
        <v>131</v>
      </c>
      <c r="F65" s="96" t="s">
        <v>132</v>
      </c>
      <c r="G65" s="33"/>
    </row>
    <row r="66" ht="24" customHeight="1" spans="2:7">
      <c r="B66" s="97" t="s">
        <v>133</v>
      </c>
      <c r="C66" s="98" t="s">
        <v>134</v>
      </c>
      <c r="D66" s="94">
        <v>6410000</v>
      </c>
      <c r="E66" s="95" t="s">
        <v>135</v>
      </c>
      <c r="F66" s="98" t="s">
        <v>136</v>
      </c>
      <c r="G66" s="33"/>
    </row>
    <row r="67" ht="36" customHeight="1" spans="2:7">
      <c r="B67" s="99" t="s">
        <v>137</v>
      </c>
      <c r="C67" s="100" t="s">
        <v>138</v>
      </c>
      <c r="D67" s="101">
        <v>4000000</v>
      </c>
      <c r="E67" s="98" t="s">
        <v>139</v>
      </c>
      <c r="F67" s="102" t="s">
        <v>140</v>
      </c>
      <c r="G67" s="33"/>
    </row>
    <row r="68" ht="24" customHeight="1" spans="2:7">
      <c r="B68" s="103" t="s">
        <v>141</v>
      </c>
      <c r="C68" s="93" t="s">
        <v>142</v>
      </c>
      <c r="D68" s="104">
        <f>1320000+252000</f>
        <v>1572000</v>
      </c>
      <c r="E68" s="95" t="s">
        <v>143</v>
      </c>
      <c r="F68" s="96" t="s">
        <v>144</v>
      </c>
      <c r="G68" s="33"/>
    </row>
    <row r="69" ht="18.75" customHeight="1" spans="2:7">
      <c r="B69" s="105"/>
      <c r="C69" s="87"/>
      <c r="D69" s="88"/>
      <c r="E69" s="89"/>
      <c r="F69" s="90"/>
      <c r="G69" s="106"/>
    </row>
    <row r="70" ht="15.75" customHeight="1" spans="2:7">
      <c r="B70" s="107"/>
      <c r="C70" s="87"/>
      <c r="D70" s="88"/>
      <c r="E70" s="89"/>
      <c r="F70" s="90"/>
      <c r="G70" s="106"/>
    </row>
    <row r="71" s="1" customFormat="1" ht="27.75" customHeight="1" spans="2:7">
      <c r="B71" s="21" t="s">
        <v>145</v>
      </c>
      <c r="C71" s="22"/>
      <c r="D71" s="22"/>
      <c r="E71" s="22"/>
      <c r="F71" s="23"/>
      <c r="G71" s="24"/>
    </row>
    <row r="72" ht="15.75" spans="2:6">
      <c r="B72" s="25" t="s">
        <v>1</v>
      </c>
      <c r="C72" s="26" t="s">
        <v>2</v>
      </c>
      <c r="D72" s="27" t="s">
        <v>3</v>
      </c>
      <c r="E72" s="26" t="s">
        <v>128</v>
      </c>
      <c r="F72" s="28" t="s">
        <v>146</v>
      </c>
    </row>
    <row r="73" customHeight="1" spans="2:7">
      <c r="B73" s="108" t="s">
        <v>147</v>
      </c>
      <c r="C73" s="93" t="s">
        <v>148</v>
      </c>
      <c r="D73" s="101">
        <v>314800</v>
      </c>
      <c r="E73" s="95" t="s">
        <v>149</v>
      </c>
      <c r="F73" s="96" t="s">
        <v>150</v>
      </c>
      <c r="G73" s="33"/>
    </row>
    <row r="74" s="6" customFormat="1" ht="21.75" customHeight="1" spans="1:10">
      <c r="A74" s="109"/>
      <c r="B74" s="108" t="s">
        <v>151</v>
      </c>
      <c r="C74" s="93" t="s">
        <v>152</v>
      </c>
      <c r="D74" s="101">
        <v>650000</v>
      </c>
      <c r="E74" s="95" t="s">
        <v>153</v>
      </c>
      <c r="F74" s="110" t="s">
        <v>154</v>
      </c>
      <c r="G74" s="111"/>
      <c r="H74" s="112"/>
      <c r="I74" s="170"/>
      <c r="J74" s="171"/>
    </row>
    <row r="75" ht="26.25" customHeight="1" spans="2:7">
      <c r="B75" s="108" t="s">
        <v>155</v>
      </c>
      <c r="C75" s="93" t="s">
        <v>156</v>
      </c>
      <c r="D75" s="101">
        <v>450000</v>
      </c>
      <c r="E75" s="95" t="s">
        <v>153</v>
      </c>
      <c r="F75" s="96" t="s">
        <v>157</v>
      </c>
      <c r="G75" s="33"/>
    </row>
    <row r="76" ht="25.5" customHeight="1" spans="2:7">
      <c r="B76" s="92" t="s">
        <v>158</v>
      </c>
      <c r="C76" s="93" t="s">
        <v>159</v>
      </c>
      <c r="D76" s="101">
        <v>3400000</v>
      </c>
      <c r="E76" s="95" t="s">
        <v>153</v>
      </c>
      <c r="F76" s="96" t="s">
        <v>160</v>
      </c>
      <c r="G76" s="33"/>
    </row>
    <row r="77" ht="24.75" customHeight="1" spans="2:7">
      <c r="B77" s="92" t="s">
        <v>30</v>
      </c>
      <c r="C77" s="93" t="s">
        <v>161</v>
      </c>
      <c r="D77" s="101">
        <v>810000</v>
      </c>
      <c r="E77" s="95" t="s">
        <v>162</v>
      </c>
      <c r="F77" s="113" t="s">
        <v>163</v>
      </c>
      <c r="G77" s="55"/>
    </row>
    <row r="78" ht="26.25" customHeight="1" spans="2:7">
      <c r="B78" s="103" t="s">
        <v>164</v>
      </c>
      <c r="C78" s="114" t="s">
        <v>138</v>
      </c>
      <c r="D78" s="101">
        <v>4000000</v>
      </c>
      <c r="E78" s="95" t="s">
        <v>165</v>
      </c>
      <c r="F78" s="115" t="s">
        <v>166</v>
      </c>
      <c r="G78" s="106"/>
    </row>
    <row r="79" s="7" customFormat="1" ht="36.75" customHeight="1" spans="2:7">
      <c r="B79" s="116" t="s">
        <v>167</v>
      </c>
      <c r="C79" s="117" t="s">
        <v>168</v>
      </c>
      <c r="D79" s="118">
        <v>3700000</v>
      </c>
      <c r="E79" s="98" t="s">
        <v>169</v>
      </c>
      <c r="F79" s="49" t="s">
        <v>170</v>
      </c>
      <c r="G79" s="106"/>
    </row>
    <row r="80" ht="24" customHeight="1" spans="2:7">
      <c r="B80" s="103" t="s">
        <v>171</v>
      </c>
      <c r="C80" s="93" t="s">
        <v>172</v>
      </c>
      <c r="D80" s="101">
        <v>21297000</v>
      </c>
      <c r="E80" s="119" t="s">
        <v>143</v>
      </c>
      <c r="F80" s="96" t="s">
        <v>173</v>
      </c>
      <c r="G80" s="33"/>
    </row>
    <row r="81" ht="24.75" customHeight="1" spans="2:7">
      <c r="B81" s="120"/>
      <c r="C81" s="87"/>
      <c r="D81" s="88"/>
      <c r="E81" s="89"/>
      <c r="F81" s="90"/>
      <c r="G81" s="33"/>
    </row>
    <row r="82" s="2" customFormat="1" ht="30" customHeight="1" spans="2:7">
      <c r="B82" s="121" t="s">
        <v>1</v>
      </c>
      <c r="C82" s="122" t="s">
        <v>2</v>
      </c>
      <c r="D82" s="123" t="s">
        <v>3</v>
      </c>
      <c r="E82" s="122" t="s">
        <v>4</v>
      </c>
      <c r="F82" s="124" t="s">
        <v>5</v>
      </c>
      <c r="G82" s="29"/>
    </row>
    <row r="83" s="8" customFormat="1" ht="16.5" customHeight="1" spans="2:7">
      <c r="B83" s="125" t="s">
        <v>6</v>
      </c>
      <c r="C83" s="126"/>
      <c r="D83" s="126"/>
      <c r="E83" s="126"/>
      <c r="F83" s="127"/>
      <c r="G83" s="128"/>
    </row>
    <row r="84" s="9" customFormat="1" ht="17.25" customHeight="1" spans="2:7">
      <c r="B84" s="129" t="s">
        <v>21</v>
      </c>
      <c r="C84" s="130" t="s">
        <v>174</v>
      </c>
      <c r="D84" s="131">
        <v>1000000</v>
      </c>
      <c r="E84" s="132" t="s">
        <v>23</v>
      </c>
      <c r="F84" s="130" t="s">
        <v>6</v>
      </c>
      <c r="G84" s="133"/>
    </row>
    <row r="85" s="10" customFormat="1" ht="39" customHeight="1" spans="2:7">
      <c r="B85" s="134" t="s">
        <v>175</v>
      </c>
      <c r="C85" s="135" t="s">
        <v>176</v>
      </c>
      <c r="D85" s="136">
        <v>5517930</v>
      </c>
      <c r="E85" s="132" t="s">
        <v>177</v>
      </c>
      <c r="F85" s="137" t="s">
        <v>6</v>
      </c>
      <c r="G85" s="138"/>
    </row>
    <row r="86" s="11" customFormat="1" ht="17.25" customHeight="1" spans="2:7">
      <c r="B86" s="139" t="s">
        <v>16</v>
      </c>
      <c r="C86" s="140" t="s">
        <v>178</v>
      </c>
      <c r="D86" s="141">
        <v>3990000</v>
      </c>
      <c r="E86" s="132" t="s">
        <v>179</v>
      </c>
      <c r="F86" s="130" t="s">
        <v>6</v>
      </c>
      <c r="G86" s="142"/>
    </row>
    <row r="87" s="11" customFormat="1" ht="17.25" customHeight="1" spans="2:7">
      <c r="B87" s="139" t="s">
        <v>16</v>
      </c>
      <c r="C87" s="140" t="s">
        <v>180</v>
      </c>
      <c r="D87" s="141">
        <v>3000000</v>
      </c>
      <c r="E87" s="132" t="s">
        <v>181</v>
      </c>
      <c r="F87" s="130" t="s">
        <v>6</v>
      </c>
      <c r="G87" s="142"/>
    </row>
    <row r="88" s="12" customFormat="1" ht="17.25" customHeight="1" spans="2:7">
      <c r="B88" s="143" t="s">
        <v>182</v>
      </c>
      <c r="C88" s="137" t="s">
        <v>183</v>
      </c>
      <c r="D88" s="144">
        <v>4168000</v>
      </c>
      <c r="E88" s="145" t="s">
        <v>111</v>
      </c>
      <c r="F88" s="137" t="s">
        <v>6</v>
      </c>
      <c r="G88" s="146"/>
    </row>
    <row r="89" s="11" customFormat="1" ht="24" customHeight="1" spans="2:7">
      <c r="B89" s="129" t="s">
        <v>24</v>
      </c>
      <c r="C89" s="130" t="s">
        <v>184</v>
      </c>
      <c r="D89" s="141">
        <v>3257800</v>
      </c>
      <c r="E89" s="132" t="s">
        <v>36</v>
      </c>
      <c r="F89" s="130" t="s">
        <v>6</v>
      </c>
      <c r="G89" s="142"/>
    </row>
    <row r="90" s="11" customFormat="1" ht="33" customHeight="1" spans="2:7">
      <c r="B90" s="129" t="s">
        <v>185</v>
      </c>
      <c r="C90" s="130" t="s">
        <v>186</v>
      </c>
      <c r="D90" s="141">
        <v>1539800</v>
      </c>
      <c r="E90" s="132" t="s">
        <v>187</v>
      </c>
      <c r="F90" s="130" t="s">
        <v>6</v>
      </c>
      <c r="G90" s="142"/>
    </row>
    <row r="91" s="11" customFormat="1" ht="17.25" customHeight="1" spans="2:7">
      <c r="B91" s="147" t="s">
        <v>16</v>
      </c>
      <c r="C91" s="130" t="s">
        <v>188</v>
      </c>
      <c r="D91" s="141">
        <v>2850000</v>
      </c>
      <c r="E91" s="132" t="s">
        <v>189</v>
      </c>
      <c r="F91" s="130" t="s">
        <v>6</v>
      </c>
      <c r="G91" s="142"/>
    </row>
    <row r="92" s="11" customFormat="1" ht="28.5" customHeight="1" spans="2:7">
      <c r="B92" s="147" t="s">
        <v>24</v>
      </c>
      <c r="C92" s="130" t="s">
        <v>190</v>
      </c>
      <c r="D92" s="141">
        <v>3488800</v>
      </c>
      <c r="E92" s="132" t="s">
        <v>191</v>
      </c>
      <c r="F92" s="130" t="s">
        <v>6</v>
      </c>
      <c r="G92" s="142"/>
    </row>
    <row r="93" s="8" customFormat="1" ht="29.25" customHeight="1" spans="2:7">
      <c r="B93" s="129" t="s">
        <v>24</v>
      </c>
      <c r="C93" s="148" t="s">
        <v>192</v>
      </c>
      <c r="D93" s="141">
        <v>752881</v>
      </c>
      <c r="E93" s="132" t="s">
        <v>193</v>
      </c>
      <c r="F93" s="130" t="s">
        <v>6</v>
      </c>
      <c r="G93" s="128"/>
    </row>
    <row r="94" ht="24.75" customHeight="1" spans="2:7">
      <c r="B94" s="44" t="s">
        <v>37</v>
      </c>
      <c r="C94" s="44"/>
      <c r="D94" s="44"/>
      <c r="E94" s="44"/>
      <c r="F94" s="45"/>
      <c r="G94" s="33">
        <v>62881000</v>
      </c>
    </row>
    <row r="95" s="13" customFormat="1" ht="17.25" customHeight="1" spans="2:7">
      <c r="B95" s="149" t="s">
        <v>38</v>
      </c>
      <c r="C95" s="150" t="s">
        <v>194</v>
      </c>
      <c r="D95" s="151">
        <v>125235770</v>
      </c>
      <c r="E95" s="149" t="s">
        <v>195</v>
      </c>
      <c r="F95" s="150" t="s">
        <v>37</v>
      </c>
      <c r="G95" s="152">
        <v>11509000</v>
      </c>
    </row>
    <row r="96" s="14" customFormat="1" ht="19.5" customHeight="1" spans="1:35">
      <c r="A96" s="153"/>
      <c r="B96" s="149" t="s">
        <v>44</v>
      </c>
      <c r="C96" s="150" t="s">
        <v>196</v>
      </c>
      <c r="D96" s="151">
        <v>100089810</v>
      </c>
      <c r="E96" s="149" t="s">
        <v>197</v>
      </c>
      <c r="F96" s="150" t="s">
        <v>37</v>
      </c>
      <c r="G96" s="154">
        <v>37848860</v>
      </c>
      <c r="H96" s="155"/>
      <c r="I96" s="155"/>
      <c r="J96" s="155"/>
      <c r="K96" s="155"/>
      <c r="L96" s="155"/>
      <c r="M96" s="155"/>
      <c r="N96" s="155"/>
      <c r="O96" s="155"/>
      <c r="P96" s="155"/>
      <c r="Q96" s="155"/>
      <c r="R96" s="155"/>
      <c r="S96" s="155"/>
      <c r="T96" s="155"/>
      <c r="U96" s="155"/>
      <c r="V96" s="155"/>
      <c r="W96" s="155"/>
      <c r="X96" s="155"/>
      <c r="Y96" s="155"/>
      <c r="Z96" s="155"/>
      <c r="AA96" s="155"/>
      <c r="AB96" s="155"/>
      <c r="AC96" s="155"/>
      <c r="AD96" s="155"/>
      <c r="AE96" s="155"/>
      <c r="AF96" s="155"/>
      <c r="AG96" s="155"/>
      <c r="AH96" s="155"/>
      <c r="AI96" s="155"/>
    </row>
    <row r="97" s="5" customFormat="1" ht="16.5" customHeight="1" spans="2:35">
      <c r="B97" s="149" t="s">
        <v>44</v>
      </c>
      <c r="C97" s="45" t="s">
        <v>198</v>
      </c>
      <c r="D97" s="47">
        <v>11010880</v>
      </c>
      <c r="E97" s="149" t="s">
        <v>199</v>
      </c>
      <c r="F97" s="45" t="s">
        <v>37</v>
      </c>
      <c r="G97" s="156">
        <v>73880380</v>
      </c>
      <c r="H97" s="157"/>
      <c r="I97" s="157"/>
      <c r="J97" s="157"/>
      <c r="K97" s="157"/>
      <c r="L97" s="157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7"/>
      <c r="X97" s="157"/>
      <c r="Y97" s="157"/>
      <c r="Z97" s="157"/>
      <c r="AA97" s="157"/>
      <c r="AB97" s="157"/>
      <c r="AC97" s="157"/>
      <c r="AD97" s="157"/>
      <c r="AE97" s="157"/>
      <c r="AF97" s="157"/>
      <c r="AG97" s="157"/>
      <c r="AH97" s="157"/>
      <c r="AI97" s="157"/>
    </row>
    <row r="98" s="5" customFormat="1" ht="16.5" customHeight="1" spans="2:35">
      <c r="B98" s="149" t="s">
        <v>47</v>
      </c>
      <c r="C98" s="45" t="s">
        <v>200</v>
      </c>
      <c r="D98" s="47">
        <v>67920000</v>
      </c>
      <c r="E98" s="149" t="s">
        <v>201</v>
      </c>
      <c r="F98" s="45" t="s">
        <v>37</v>
      </c>
      <c r="G98" s="156">
        <v>73880380</v>
      </c>
      <c r="H98" s="157"/>
      <c r="I98" s="172"/>
      <c r="J98" s="172"/>
      <c r="K98" s="157"/>
      <c r="L98" s="157"/>
      <c r="M98" s="157"/>
      <c r="N98" s="157"/>
      <c r="O98" s="157"/>
      <c r="P98" s="157"/>
      <c r="Q98" s="157"/>
      <c r="R98" s="157"/>
      <c r="S98" s="157"/>
      <c r="T98" s="157"/>
      <c r="U98" s="157"/>
      <c r="V98" s="157"/>
      <c r="W98" s="157"/>
      <c r="X98" s="157"/>
      <c r="Y98" s="157"/>
      <c r="Z98" s="157"/>
      <c r="AA98" s="157"/>
      <c r="AB98" s="157"/>
      <c r="AC98" s="157"/>
      <c r="AD98" s="157"/>
      <c r="AE98" s="157"/>
      <c r="AF98" s="157"/>
      <c r="AG98" s="157"/>
      <c r="AH98" s="157"/>
      <c r="AI98" s="157"/>
    </row>
    <row r="99" s="5" customFormat="1" ht="16.5" customHeight="1" spans="2:10">
      <c r="B99" s="149" t="s">
        <v>38</v>
      </c>
      <c r="C99" s="45" t="s">
        <v>202</v>
      </c>
      <c r="D99" s="47">
        <v>154152320</v>
      </c>
      <c r="E99" s="149" t="s">
        <v>85</v>
      </c>
      <c r="F99" s="45" t="s">
        <v>37</v>
      </c>
      <c r="G99" s="158">
        <v>157681839</v>
      </c>
      <c r="I99" s="173"/>
      <c r="J99" s="173"/>
    </row>
    <row r="100" s="5" customFormat="1" ht="28.5" customHeight="1" spans="2:10">
      <c r="B100" s="149" t="s">
        <v>203</v>
      </c>
      <c r="C100" s="45" t="s">
        <v>204</v>
      </c>
      <c r="D100" s="47">
        <v>181070000</v>
      </c>
      <c r="E100" s="149" t="s">
        <v>205</v>
      </c>
      <c r="F100" s="45" t="s">
        <v>37</v>
      </c>
      <c r="G100" s="158">
        <v>26524775</v>
      </c>
      <c r="I100" s="174"/>
      <c r="J100" s="174"/>
    </row>
    <row r="101" s="5" customFormat="1" ht="28.5" customHeight="1" spans="2:13">
      <c r="B101" s="159" t="s">
        <v>206</v>
      </c>
      <c r="C101" s="160" t="s">
        <v>207</v>
      </c>
      <c r="D101" s="161">
        <v>4334148</v>
      </c>
      <c r="E101" s="162" t="s">
        <v>122</v>
      </c>
      <c r="F101" s="45" t="s">
        <v>37</v>
      </c>
      <c r="G101" s="158"/>
      <c r="I101" s="175"/>
      <c r="J101" s="175"/>
      <c r="K101" s="175"/>
      <c r="L101" s="176"/>
      <c r="M101" s="176"/>
    </row>
    <row r="102" ht="28.5" customHeight="1" spans="2:7">
      <c r="B102" s="69" t="s">
        <v>65</v>
      </c>
      <c r="C102" s="70"/>
      <c r="D102" s="70"/>
      <c r="E102" s="71"/>
      <c r="F102" s="54"/>
      <c r="G102" s="33"/>
    </row>
    <row r="103" spans="2:7">
      <c r="B103" s="62" t="s">
        <v>185</v>
      </c>
      <c r="C103" s="63" t="s">
        <v>208</v>
      </c>
      <c r="D103" s="64">
        <v>67460200</v>
      </c>
      <c r="E103" s="163" t="s">
        <v>209</v>
      </c>
      <c r="F103" s="54" t="s">
        <v>65</v>
      </c>
      <c r="G103" s="33"/>
    </row>
    <row r="104" s="5" customFormat="1" customHeight="1" spans="1:7">
      <c r="A104" s="5" t="s">
        <v>52</v>
      </c>
      <c r="B104" s="62" t="s">
        <v>210</v>
      </c>
      <c r="C104" s="19" t="s">
        <v>211</v>
      </c>
      <c r="D104" s="64">
        <v>48750000</v>
      </c>
      <c r="E104" s="163" t="s">
        <v>212</v>
      </c>
      <c r="F104" s="54" t="s">
        <v>65</v>
      </c>
      <c r="G104" s="158"/>
    </row>
    <row r="105" s="5" customFormat="1" ht="15.75" spans="2:7">
      <c r="B105" s="56" t="s">
        <v>88</v>
      </c>
      <c r="C105" s="164" t="s">
        <v>213</v>
      </c>
      <c r="D105" s="164">
        <v>6820000</v>
      </c>
      <c r="E105" s="165" t="s">
        <v>214</v>
      </c>
      <c r="F105" s="54" t="s">
        <v>65</v>
      </c>
      <c r="G105" s="158"/>
    </row>
    <row r="106" s="5" customFormat="1" customHeight="1" spans="1:7">
      <c r="A106" s="5" t="s">
        <v>52</v>
      </c>
      <c r="B106" s="56" t="s">
        <v>79</v>
      </c>
      <c r="C106" s="164" t="s">
        <v>215</v>
      </c>
      <c r="D106" s="164">
        <v>10000000</v>
      </c>
      <c r="E106" s="165" t="s">
        <v>216</v>
      </c>
      <c r="F106" s="54" t="s">
        <v>65</v>
      </c>
      <c r="G106" s="158"/>
    </row>
    <row r="107" s="5" customFormat="1" ht="17.25" customHeight="1" spans="2:7">
      <c r="B107" s="56" t="s">
        <v>79</v>
      </c>
      <c r="C107" s="164" t="s">
        <v>217</v>
      </c>
      <c r="D107" s="164">
        <v>425000</v>
      </c>
      <c r="E107" s="165" t="s">
        <v>218</v>
      </c>
      <c r="F107" s="54" t="s">
        <v>65</v>
      </c>
      <c r="G107" s="158"/>
    </row>
    <row r="108" s="5" customFormat="1" customHeight="1" spans="2:7">
      <c r="B108" s="56" t="s">
        <v>88</v>
      </c>
      <c r="C108" s="164" t="s">
        <v>219</v>
      </c>
      <c r="D108" s="164">
        <v>552000</v>
      </c>
      <c r="E108" s="165" t="s">
        <v>220</v>
      </c>
      <c r="F108" s="54" t="s">
        <v>65</v>
      </c>
      <c r="G108" s="158"/>
    </row>
    <row r="109" s="5" customFormat="1" customHeight="1" spans="2:7">
      <c r="B109" s="56" t="s">
        <v>88</v>
      </c>
      <c r="C109" s="164" t="s">
        <v>221</v>
      </c>
      <c r="D109" s="164">
        <v>10220000</v>
      </c>
      <c r="E109" s="165" t="s">
        <v>222</v>
      </c>
      <c r="F109" s="54" t="s">
        <v>65</v>
      </c>
      <c r="G109" s="158"/>
    </row>
    <row r="110" s="5" customFormat="1" ht="15.75" spans="2:7">
      <c r="B110" s="56" t="s">
        <v>79</v>
      </c>
      <c r="C110" s="164" t="s">
        <v>223</v>
      </c>
      <c r="D110" s="166">
        <v>9800000</v>
      </c>
      <c r="E110" s="165" t="s">
        <v>111</v>
      </c>
      <c r="F110" s="54" t="s">
        <v>65</v>
      </c>
      <c r="G110" s="158"/>
    </row>
    <row r="111" s="5" customFormat="1" ht="15.75" spans="2:7">
      <c r="B111" s="56" t="s">
        <v>79</v>
      </c>
      <c r="C111" s="164" t="s">
        <v>224</v>
      </c>
      <c r="D111" s="166">
        <v>4000000</v>
      </c>
      <c r="E111" s="165" t="s">
        <v>111</v>
      </c>
      <c r="F111" s="54" t="s">
        <v>65</v>
      </c>
      <c r="G111" s="158"/>
    </row>
    <row r="112" s="5" customFormat="1" customHeight="1" spans="2:7">
      <c r="B112" s="56" t="s">
        <v>88</v>
      </c>
      <c r="C112" s="164" t="s">
        <v>225</v>
      </c>
      <c r="D112" s="166">
        <v>1900000</v>
      </c>
      <c r="E112" s="165" t="s">
        <v>226</v>
      </c>
      <c r="F112" s="54" t="s">
        <v>65</v>
      </c>
      <c r="G112" s="158"/>
    </row>
    <row r="113" s="5" customFormat="1" customHeight="1" spans="2:7">
      <c r="B113" s="56" t="s">
        <v>79</v>
      </c>
      <c r="C113" s="164" t="s">
        <v>227</v>
      </c>
      <c r="D113" s="164">
        <v>8500000</v>
      </c>
      <c r="E113" s="165" t="s">
        <v>228</v>
      </c>
      <c r="F113" s="54" t="s">
        <v>65</v>
      </c>
      <c r="G113" s="158"/>
    </row>
    <row r="114" s="5" customFormat="1" ht="31.5" customHeight="1" spans="2:7">
      <c r="B114" s="56" t="s">
        <v>229</v>
      </c>
      <c r="C114" s="167" t="s">
        <v>230</v>
      </c>
      <c r="D114" s="166">
        <f>555000+5000</f>
        <v>560000</v>
      </c>
      <c r="E114" s="165" t="s">
        <v>231</v>
      </c>
      <c r="F114" s="54" t="s">
        <v>65</v>
      </c>
      <c r="G114" s="158"/>
    </row>
    <row r="115" s="5" customFormat="1" ht="15.75" spans="2:7">
      <c r="B115" s="56" t="s">
        <v>232</v>
      </c>
      <c r="C115" s="164" t="s">
        <v>233</v>
      </c>
      <c r="D115" s="166">
        <v>12200000</v>
      </c>
      <c r="E115" s="165" t="s">
        <v>234</v>
      </c>
      <c r="F115" s="54" t="s">
        <v>65</v>
      </c>
      <c r="G115" s="158"/>
    </row>
    <row r="116" s="5" customFormat="1" ht="15.75" spans="2:7">
      <c r="B116" s="56" t="s">
        <v>235</v>
      </c>
      <c r="C116" s="164" t="s">
        <v>236</v>
      </c>
      <c r="D116" s="166">
        <v>4650000</v>
      </c>
      <c r="E116" s="165" t="s">
        <v>237</v>
      </c>
      <c r="F116" s="54" t="s">
        <v>65</v>
      </c>
      <c r="G116" s="158"/>
    </row>
    <row r="117" s="5" customFormat="1" ht="15.75" customHeight="1" spans="2:7">
      <c r="B117" s="56" t="s">
        <v>235</v>
      </c>
      <c r="C117" s="164" t="s">
        <v>238</v>
      </c>
      <c r="D117" s="166">
        <v>3480000</v>
      </c>
      <c r="E117" s="165" t="s">
        <v>239</v>
      </c>
      <c r="F117" s="54" t="s">
        <v>65</v>
      </c>
      <c r="G117" s="158"/>
    </row>
    <row r="118" s="5" customFormat="1" ht="15.75" customHeight="1" spans="2:7">
      <c r="B118" s="56" t="s">
        <v>79</v>
      </c>
      <c r="C118" s="164" t="s">
        <v>240</v>
      </c>
      <c r="D118" s="166">
        <v>2870000</v>
      </c>
      <c r="E118" s="165" t="s">
        <v>241</v>
      </c>
      <c r="F118" s="54" t="s">
        <v>65</v>
      </c>
      <c r="G118" s="158"/>
    </row>
    <row r="119" s="5" customFormat="1" ht="15.75" customHeight="1" spans="2:7">
      <c r="B119" s="56" t="s">
        <v>79</v>
      </c>
      <c r="C119" s="168" t="s">
        <v>242</v>
      </c>
      <c r="D119" s="168">
        <v>4770000</v>
      </c>
      <c r="E119" s="169" t="s">
        <v>109</v>
      </c>
      <c r="F119" s="54" t="s">
        <v>65</v>
      </c>
      <c r="G119" s="158"/>
    </row>
    <row r="120" s="5" customFormat="1" ht="33" customHeight="1" spans="2:7">
      <c r="B120" s="56" t="s">
        <v>243</v>
      </c>
      <c r="C120" s="169" t="s">
        <v>244</v>
      </c>
      <c r="D120" s="168">
        <v>5200000</v>
      </c>
      <c r="E120" s="169" t="s">
        <v>231</v>
      </c>
      <c r="F120" s="54" t="s">
        <v>65</v>
      </c>
      <c r="G120" s="158"/>
    </row>
    <row r="121" s="5" customFormat="1" ht="15.75" spans="2:7">
      <c r="B121" s="56" t="s">
        <v>243</v>
      </c>
      <c r="C121" s="169" t="s">
        <v>245</v>
      </c>
      <c r="D121" s="168">
        <v>4780000</v>
      </c>
      <c r="E121" s="169" t="s">
        <v>246</v>
      </c>
      <c r="F121" s="54" t="s">
        <v>65</v>
      </c>
      <c r="G121" s="158"/>
    </row>
    <row r="122" s="5" customFormat="1" ht="15.75" spans="2:7">
      <c r="B122" s="56" t="s">
        <v>235</v>
      </c>
      <c r="C122" s="169" t="s">
        <v>247</v>
      </c>
      <c r="D122" s="168">
        <v>50000000</v>
      </c>
      <c r="E122" s="169" t="s">
        <v>248</v>
      </c>
      <c r="F122" s="54" t="s">
        <v>65</v>
      </c>
      <c r="G122" s="158"/>
    </row>
    <row r="123" s="5" customFormat="1" ht="15.75" spans="2:7">
      <c r="B123" s="56" t="s">
        <v>66</v>
      </c>
      <c r="C123" s="169" t="s">
        <v>249</v>
      </c>
      <c r="D123" s="168">
        <v>840000</v>
      </c>
      <c r="E123" s="169" t="s">
        <v>250</v>
      </c>
      <c r="F123" s="54" t="s">
        <v>65</v>
      </c>
      <c r="G123" s="158"/>
    </row>
    <row r="124" s="5" customFormat="1" ht="15.75" spans="2:7">
      <c r="B124" s="56" t="s">
        <v>66</v>
      </c>
      <c r="C124" s="169" t="s">
        <v>251</v>
      </c>
      <c r="D124" s="168">
        <v>4340000</v>
      </c>
      <c r="E124" s="169" t="s">
        <v>107</v>
      </c>
      <c r="F124" s="54" t="s">
        <v>65</v>
      </c>
      <c r="G124" s="158"/>
    </row>
    <row r="125" s="5" customFormat="1" ht="15.75" spans="2:7">
      <c r="B125" s="56" t="s">
        <v>66</v>
      </c>
      <c r="C125" s="169" t="s">
        <v>252</v>
      </c>
      <c r="D125" s="168">
        <v>3782000</v>
      </c>
      <c r="E125" s="169" t="s">
        <v>253</v>
      </c>
      <c r="F125" s="54" t="s">
        <v>65</v>
      </c>
      <c r="G125" s="158"/>
    </row>
    <row r="126" s="5" customFormat="1" ht="15.75" spans="2:7">
      <c r="B126" s="56" t="s">
        <v>66</v>
      </c>
      <c r="C126" s="169" t="s">
        <v>254</v>
      </c>
      <c r="D126" s="168">
        <v>974000</v>
      </c>
      <c r="E126" s="169" t="s">
        <v>105</v>
      </c>
      <c r="F126" s="54" t="s">
        <v>65</v>
      </c>
      <c r="G126" s="158"/>
    </row>
    <row r="127" s="5" customFormat="1" ht="15.75" spans="2:7">
      <c r="B127" s="56" t="s">
        <v>66</v>
      </c>
      <c r="C127" s="169" t="s">
        <v>255</v>
      </c>
      <c r="D127" s="168">
        <v>50000000</v>
      </c>
      <c r="E127" s="169" t="s">
        <v>256</v>
      </c>
      <c r="F127" s="54" t="s">
        <v>65</v>
      </c>
      <c r="G127" s="158"/>
    </row>
    <row r="128" s="5" customFormat="1" ht="15.75" spans="2:7">
      <c r="B128" s="56" t="s">
        <v>66</v>
      </c>
      <c r="C128" s="169" t="s">
        <v>257</v>
      </c>
      <c r="D128" s="168">
        <v>3570000</v>
      </c>
      <c r="E128" s="169" t="s">
        <v>258</v>
      </c>
      <c r="F128" s="54" t="s">
        <v>65</v>
      </c>
      <c r="G128" s="158"/>
    </row>
    <row r="129" s="5" customFormat="1" ht="15.75" spans="2:7">
      <c r="B129" s="56" t="s">
        <v>66</v>
      </c>
      <c r="C129" s="169" t="s">
        <v>259</v>
      </c>
      <c r="D129" s="168">
        <v>50000000</v>
      </c>
      <c r="E129" s="169" t="s">
        <v>260</v>
      </c>
      <c r="F129" s="54" t="s">
        <v>65</v>
      </c>
      <c r="G129" s="158"/>
    </row>
    <row r="130" s="5" customFormat="1" ht="15.75" spans="2:7">
      <c r="B130" s="56" t="s">
        <v>66</v>
      </c>
      <c r="C130" s="169" t="s">
        <v>261</v>
      </c>
      <c r="D130" s="168">
        <v>50000000</v>
      </c>
      <c r="E130" s="169" t="s">
        <v>262</v>
      </c>
      <c r="F130" s="54" t="s">
        <v>65</v>
      </c>
      <c r="G130" s="158"/>
    </row>
    <row r="131" ht="15.75" spans="2:7">
      <c r="B131" s="56" t="s">
        <v>229</v>
      </c>
      <c r="C131" s="169" t="s">
        <v>263</v>
      </c>
      <c r="D131" s="168">
        <v>4200000</v>
      </c>
      <c r="E131" s="169" t="s">
        <v>264</v>
      </c>
      <c r="F131" s="54" t="s">
        <v>65</v>
      </c>
      <c r="G131" s="33"/>
    </row>
    <row r="132" ht="15.75" spans="2:7">
      <c r="B132" s="56" t="s">
        <v>66</v>
      </c>
      <c r="C132" s="169" t="s">
        <v>265</v>
      </c>
      <c r="D132" s="168">
        <v>10625000</v>
      </c>
      <c r="E132" s="169" t="s">
        <v>266</v>
      </c>
      <c r="F132" s="54" t="s">
        <v>65</v>
      </c>
      <c r="G132" s="33"/>
    </row>
    <row r="133" ht="15.75" spans="2:7">
      <c r="B133" s="56" t="s">
        <v>267</v>
      </c>
      <c r="C133" s="169" t="s">
        <v>268</v>
      </c>
      <c r="D133" s="168">
        <v>5000000</v>
      </c>
      <c r="E133" s="169" t="s">
        <v>269</v>
      </c>
      <c r="F133" s="54" t="s">
        <v>65</v>
      </c>
      <c r="G133" s="33"/>
    </row>
    <row r="134" ht="15.75" spans="2:7">
      <c r="B134" s="56" t="s">
        <v>229</v>
      </c>
      <c r="C134" s="169" t="s">
        <v>270</v>
      </c>
      <c r="D134" s="168">
        <v>8900000</v>
      </c>
      <c r="E134" s="169" t="s">
        <v>271</v>
      </c>
      <c r="F134" s="54" t="s">
        <v>65</v>
      </c>
      <c r="G134" s="33"/>
    </row>
    <row r="135" ht="15.75" spans="2:7">
      <c r="B135" s="56" t="s">
        <v>79</v>
      </c>
      <c r="C135" s="169" t="s">
        <v>272</v>
      </c>
      <c r="D135" s="168">
        <v>10000000</v>
      </c>
      <c r="E135" s="169" t="s">
        <v>273</v>
      </c>
      <c r="F135" s="54" t="s">
        <v>65</v>
      </c>
      <c r="G135" s="33"/>
    </row>
    <row r="136" ht="15.75" spans="2:7">
      <c r="B136" s="56" t="s">
        <v>79</v>
      </c>
      <c r="C136" s="169" t="s">
        <v>274</v>
      </c>
      <c r="D136" s="168">
        <v>500000</v>
      </c>
      <c r="E136" s="169" t="s">
        <v>275</v>
      </c>
      <c r="F136" s="54" t="s">
        <v>65</v>
      </c>
      <c r="G136" s="33"/>
    </row>
    <row r="137" ht="15.75" spans="2:7">
      <c r="B137" s="56" t="s">
        <v>229</v>
      </c>
      <c r="C137" s="169" t="s">
        <v>276</v>
      </c>
      <c r="D137" s="168">
        <v>3180000</v>
      </c>
      <c r="E137" s="169" t="s">
        <v>277</v>
      </c>
      <c r="F137" s="54" t="s">
        <v>65</v>
      </c>
      <c r="G137" s="33"/>
    </row>
    <row r="138" ht="15.75" spans="2:7">
      <c r="B138" s="56" t="s">
        <v>66</v>
      </c>
      <c r="C138" s="169" t="s">
        <v>278</v>
      </c>
      <c r="D138" s="168">
        <v>10000000</v>
      </c>
      <c r="E138" s="169" t="s">
        <v>279</v>
      </c>
      <c r="F138" s="54" t="s">
        <v>65</v>
      </c>
      <c r="G138" s="33"/>
    </row>
    <row r="139" ht="19.5" customHeight="1" spans="2:7">
      <c r="B139" s="77" t="s">
        <v>116</v>
      </c>
      <c r="C139" s="77"/>
      <c r="D139" s="77"/>
      <c r="E139" s="77"/>
      <c r="F139" s="78"/>
      <c r="G139" s="33"/>
    </row>
    <row r="140" ht="15.75" customHeight="1" spans="2:7">
      <c r="B140" s="79" t="s">
        <v>280</v>
      </c>
      <c r="C140" s="80" t="s">
        <v>281</v>
      </c>
      <c r="D140" s="81">
        <v>10269180</v>
      </c>
      <c r="E140" s="177" t="s">
        <v>282</v>
      </c>
      <c r="F140" s="78" t="s">
        <v>116</v>
      </c>
      <c r="G140" s="33"/>
    </row>
    <row r="141" ht="15.75" customHeight="1" spans="2:7">
      <c r="B141" s="79" t="s">
        <v>280</v>
      </c>
      <c r="C141" s="80" t="str">
        <f>+C140</f>
        <v>№ 16 от 26.04.2022</v>
      </c>
      <c r="D141" s="81">
        <v>10926245</v>
      </c>
      <c r="E141" s="177" t="s">
        <v>197</v>
      </c>
      <c r="F141" s="78" t="s">
        <v>116</v>
      </c>
      <c r="G141" s="33"/>
    </row>
    <row r="142" ht="15.75" customHeight="1" spans="2:7">
      <c r="B142" s="79" t="s">
        <v>117</v>
      </c>
      <c r="C142" s="80" t="s">
        <v>283</v>
      </c>
      <c r="D142" s="81">
        <v>11597911</v>
      </c>
      <c r="E142" s="177" t="s">
        <v>124</v>
      </c>
      <c r="F142" s="78" t="s">
        <v>116</v>
      </c>
      <c r="G142" s="33"/>
    </row>
    <row r="143" ht="27" customHeight="1" spans="2:7">
      <c r="B143" s="83" t="s">
        <v>284</v>
      </c>
      <c r="C143" s="178" t="s">
        <v>285</v>
      </c>
      <c r="D143" s="81">
        <v>8071121</v>
      </c>
      <c r="E143" s="177" t="s">
        <v>286</v>
      </c>
      <c r="F143" s="78" t="s">
        <v>116</v>
      </c>
      <c r="G143" s="33"/>
    </row>
    <row r="144" ht="13.5" customHeight="1" spans="2:7">
      <c r="B144" s="83"/>
      <c r="C144" s="178"/>
      <c r="D144" s="179"/>
      <c r="E144" s="180"/>
      <c r="F144" s="78"/>
      <c r="G144" s="33"/>
    </row>
    <row r="145" ht="15.75" customHeight="1" spans="2:7">
      <c r="B145" s="86"/>
      <c r="C145" s="181"/>
      <c r="D145" s="88"/>
      <c r="E145" s="182"/>
      <c r="F145" s="106"/>
      <c r="G145" s="33"/>
    </row>
    <row r="146" s="2" customFormat="1" ht="15.75" customHeight="1" spans="2:7">
      <c r="B146" s="25" t="s">
        <v>1</v>
      </c>
      <c r="C146" s="26" t="s">
        <v>2</v>
      </c>
      <c r="D146" s="27" t="s">
        <v>3</v>
      </c>
      <c r="E146" s="26" t="s">
        <v>128</v>
      </c>
      <c r="F146" s="28" t="s">
        <v>5</v>
      </c>
      <c r="G146" s="29"/>
    </row>
    <row r="147" s="5" customFormat="1" ht="24" customHeight="1" spans="2:7">
      <c r="B147" s="97" t="s">
        <v>133</v>
      </c>
      <c r="C147" s="98" t="s">
        <v>287</v>
      </c>
      <c r="D147" s="94">
        <v>6700000</v>
      </c>
      <c r="E147" s="102" t="s">
        <v>135</v>
      </c>
      <c r="F147" s="98" t="s">
        <v>136</v>
      </c>
      <c r="G147" s="158"/>
    </row>
    <row r="148" ht="36" customHeight="1" spans="2:7">
      <c r="B148" s="97" t="s">
        <v>137</v>
      </c>
      <c r="C148" s="100" t="s">
        <v>138</v>
      </c>
      <c r="D148" s="101">
        <v>135000</v>
      </c>
      <c r="E148" s="98" t="s">
        <v>139</v>
      </c>
      <c r="F148" s="102" t="s">
        <v>140</v>
      </c>
      <c r="G148" s="55"/>
    </row>
    <row r="149" ht="36" customHeight="1" spans="2:7">
      <c r="B149" s="4" t="s">
        <v>288</v>
      </c>
      <c r="C149" s="100" t="s">
        <v>289</v>
      </c>
      <c r="D149" s="101">
        <v>5428000</v>
      </c>
      <c r="E149" s="98" t="s">
        <v>290</v>
      </c>
      <c r="F149" s="97" t="s">
        <v>291</v>
      </c>
      <c r="G149" s="55"/>
    </row>
    <row r="150" ht="36" customHeight="1" spans="2:7">
      <c r="B150" s="4" t="s">
        <v>292</v>
      </c>
      <c r="C150" s="100" t="s">
        <v>293</v>
      </c>
      <c r="D150" s="101">
        <v>10000000</v>
      </c>
      <c r="E150" s="98" t="s">
        <v>294</v>
      </c>
      <c r="F150" s="97" t="s">
        <v>295</v>
      </c>
      <c r="G150" s="55"/>
    </row>
    <row r="151" ht="36" customHeight="1" spans="2:7">
      <c r="B151" s="4" t="s">
        <v>296</v>
      </c>
      <c r="C151" s="98" t="s">
        <v>297</v>
      </c>
      <c r="D151" s="101">
        <v>420210</v>
      </c>
      <c r="E151" s="98" t="s">
        <v>290</v>
      </c>
      <c r="F151" s="98" t="s">
        <v>298</v>
      </c>
      <c r="G151" s="55"/>
    </row>
    <row r="152" ht="24" customHeight="1" spans="2:7">
      <c r="B152" s="103" t="s">
        <v>141</v>
      </c>
      <c r="C152" s="183" t="s">
        <v>142</v>
      </c>
      <c r="D152" s="104">
        <f>2241895.05+284200+103500</f>
        <v>2629595.05</v>
      </c>
      <c r="E152" s="102" t="s">
        <v>299</v>
      </c>
      <c r="F152" s="49" t="s">
        <v>144</v>
      </c>
      <c r="G152" s="55"/>
    </row>
    <row r="153" ht="15.75" customHeight="1" spans="2:7">
      <c r="B153" s="107"/>
      <c r="C153" s="181"/>
      <c r="D153" s="88"/>
      <c r="E153" s="182"/>
      <c r="F153" s="106"/>
      <c r="G153" s="106"/>
    </row>
    <row r="154" s="1" customFormat="1" ht="27.75" customHeight="1" spans="2:7">
      <c r="B154" s="21" t="s">
        <v>145</v>
      </c>
      <c r="C154" s="22"/>
      <c r="D154" s="22"/>
      <c r="E154" s="22"/>
      <c r="F154" s="23"/>
      <c r="G154" s="24"/>
    </row>
    <row r="155" ht="15.75" spans="2:6">
      <c r="B155" s="25" t="s">
        <v>1</v>
      </c>
      <c r="C155" s="26" t="s">
        <v>2</v>
      </c>
      <c r="D155" s="27" t="s">
        <v>3</v>
      </c>
      <c r="E155" s="26" t="s">
        <v>128</v>
      </c>
      <c r="F155" s="28" t="s">
        <v>146</v>
      </c>
    </row>
    <row r="156" customHeight="1" spans="2:7">
      <c r="B156" s="108" t="s">
        <v>147</v>
      </c>
      <c r="C156" s="183" t="s">
        <v>148</v>
      </c>
      <c r="D156" s="101">
        <v>365900</v>
      </c>
      <c r="E156" s="102" t="s">
        <v>149</v>
      </c>
      <c r="F156" s="49" t="s">
        <v>150</v>
      </c>
      <c r="G156" s="33"/>
    </row>
    <row r="157" ht="26.25" customHeight="1" spans="2:7">
      <c r="B157" s="108" t="s">
        <v>155</v>
      </c>
      <c r="C157" s="183" t="s">
        <v>300</v>
      </c>
      <c r="D157" s="101">
        <v>75000</v>
      </c>
      <c r="E157" s="102" t="s">
        <v>153</v>
      </c>
      <c r="F157" s="49" t="s">
        <v>157</v>
      </c>
      <c r="G157" s="33"/>
    </row>
    <row r="158" ht="25.5" customHeight="1" spans="2:7">
      <c r="B158" s="92" t="s">
        <v>158</v>
      </c>
      <c r="C158" s="183" t="s">
        <v>159</v>
      </c>
      <c r="D158" s="101">
        <v>6600000</v>
      </c>
      <c r="E158" s="102" t="s">
        <v>153</v>
      </c>
      <c r="F158" s="49" t="s">
        <v>160</v>
      </c>
      <c r="G158" s="33"/>
    </row>
    <row r="159" ht="26.25" customHeight="1" spans="2:7">
      <c r="B159" s="103" t="s">
        <v>164</v>
      </c>
      <c r="C159" s="114" t="s">
        <v>138</v>
      </c>
      <c r="D159" s="101">
        <v>6000000</v>
      </c>
      <c r="E159" s="102" t="s">
        <v>165</v>
      </c>
      <c r="F159" s="115" t="s">
        <v>166</v>
      </c>
      <c r="G159" s="106"/>
    </row>
    <row r="160" s="7" customFormat="1" ht="36.75" customHeight="1" spans="2:7">
      <c r="B160" s="116" t="s">
        <v>301</v>
      </c>
      <c r="C160" s="117" t="s">
        <v>302</v>
      </c>
      <c r="D160" s="118">
        <v>14750000</v>
      </c>
      <c r="E160" s="116" t="s">
        <v>303</v>
      </c>
      <c r="F160" s="116" t="s">
        <v>303</v>
      </c>
      <c r="G160" s="106"/>
    </row>
    <row r="161" s="7" customFormat="1" ht="36.75" customHeight="1" spans="2:7">
      <c r="B161" s="116" t="s">
        <v>304</v>
      </c>
      <c r="C161" s="117" t="s">
        <v>305</v>
      </c>
      <c r="D161" s="118">
        <v>1711500</v>
      </c>
      <c r="E161" s="102" t="s">
        <v>153</v>
      </c>
      <c r="F161" s="49" t="s">
        <v>306</v>
      </c>
      <c r="G161" s="106"/>
    </row>
    <row r="162" s="7" customFormat="1" ht="36.75" customHeight="1" spans="2:7">
      <c r="B162" s="116" t="s">
        <v>307</v>
      </c>
      <c r="C162" s="117" t="s">
        <v>308</v>
      </c>
      <c r="D162" s="118">
        <v>336000</v>
      </c>
      <c r="E162" s="102" t="s">
        <v>153</v>
      </c>
      <c r="F162" s="49" t="s">
        <v>306</v>
      </c>
      <c r="G162" s="106"/>
    </row>
    <row r="163" s="7" customFormat="1" ht="36.75" customHeight="1" spans="2:7">
      <c r="B163" s="116" t="s">
        <v>309</v>
      </c>
      <c r="C163" s="117" t="s">
        <v>310</v>
      </c>
      <c r="D163" s="118">
        <v>500000</v>
      </c>
      <c r="E163" s="102" t="s">
        <v>153</v>
      </c>
      <c r="F163" s="49" t="s">
        <v>311</v>
      </c>
      <c r="G163" s="106"/>
    </row>
    <row r="164" ht="24" customHeight="1" spans="2:7">
      <c r="B164" s="103" t="s">
        <v>171</v>
      </c>
      <c r="C164" s="183" t="s">
        <v>172</v>
      </c>
      <c r="D164" s="101">
        <v>24194321</v>
      </c>
      <c r="E164" s="184" t="s">
        <v>299</v>
      </c>
      <c r="F164" s="49" t="s">
        <v>173</v>
      </c>
      <c r="G164" s="33"/>
    </row>
    <row r="165" ht="24" customHeight="1" spans="2:7">
      <c r="B165" s="185" t="s">
        <v>312</v>
      </c>
      <c r="C165" s="186" t="s">
        <v>313</v>
      </c>
      <c r="D165" s="101">
        <v>276000</v>
      </c>
      <c r="E165" s="102" t="s">
        <v>153</v>
      </c>
      <c r="F165" s="49" t="s">
        <v>314</v>
      </c>
      <c r="G165" s="33"/>
    </row>
    <row r="167" ht="30" spans="2:6">
      <c r="B167" s="103" t="s">
        <v>171</v>
      </c>
      <c r="C167" s="183" t="s">
        <v>172</v>
      </c>
      <c r="D167" s="101">
        <v>4091044</v>
      </c>
      <c r="E167" s="184" t="s">
        <v>299</v>
      </c>
      <c r="F167" s="49" t="s">
        <v>173</v>
      </c>
    </row>
    <row r="168" spans="2:6">
      <c r="B168" s="187" t="s">
        <v>315</v>
      </c>
      <c r="C168" s="98" t="s">
        <v>316</v>
      </c>
      <c r="D168" s="94">
        <v>3737500</v>
      </c>
      <c r="E168" s="98"/>
      <c r="F168" s="188" t="s">
        <v>317</v>
      </c>
    </row>
    <row r="169" ht="30" spans="2:6">
      <c r="B169" s="187" t="s">
        <v>318</v>
      </c>
      <c r="C169" s="98" t="s">
        <v>319</v>
      </c>
      <c r="D169" s="94">
        <v>521640</v>
      </c>
      <c r="E169" s="98" t="s">
        <v>290</v>
      </c>
      <c r="F169" s="188" t="s">
        <v>320</v>
      </c>
    </row>
    <row r="170" ht="45" spans="2:6">
      <c r="B170" s="187" t="s">
        <v>321</v>
      </c>
      <c r="C170" s="98" t="s">
        <v>322</v>
      </c>
      <c r="D170" s="94">
        <v>24954000</v>
      </c>
      <c r="E170" s="98" t="s">
        <v>290</v>
      </c>
      <c r="F170" s="98" t="s">
        <v>323</v>
      </c>
    </row>
    <row r="171" ht="31.5" spans="2:6">
      <c r="B171" s="56" t="s">
        <v>324</v>
      </c>
      <c r="C171" s="167" t="s">
        <v>325</v>
      </c>
      <c r="D171" s="58">
        <v>2100000</v>
      </c>
      <c r="E171" s="189" t="s">
        <v>326</v>
      </c>
      <c r="F171" s="54" t="s">
        <v>59</v>
      </c>
    </row>
    <row r="172" ht="29.25" customHeight="1" spans="2:6">
      <c r="B172" s="56" t="s">
        <v>284</v>
      </c>
      <c r="C172" s="164" t="s">
        <v>327</v>
      </c>
      <c r="D172" s="58">
        <v>8567796</v>
      </c>
      <c r="E172" s="189" t="s">
        <v>326</v>
      </c>
      <c r="F172" s="54" t="s">
        <v>328</v>
      </c>
    </row>
    <row r="173" ht="29.25" customHeight="1" spans="2:6">
      <c r="B173" s="116" t="s">
        <v>307</v>
      </c>
      <c r="C173" s="117" t="s">
        <v>329</v>
      </c>
      <c r="D173" s="118">
        <v>291000</v>
      </c>
      <c r="E173" s="98" t="s">
        <v>290</v>
      </c>
      <c r="F173" s="49" t="s">
        <v>330</v>
      </c>
    </row>
  </sheetData>
  <mergeCells count="17">
    <mergeCell ref="B2:F2"/>
    <mergeCell ref="B4:F4"/>
    <mergeCell ref="B17:E17"/>
    <mergeCell ref="B24:E24"/>
    <mergeCell ref="B27:E27"/>
    <mergeCell ref="B30:E30"/>
    <mergeCell ref="B55:E55"/>
    <mergeCell ref="B63:F63"/>
    <mergeCell ref="B71:F71"/>
    <mergeCell ref="B83:F83"/>
    <mergeCell ref="B94:E94"/>
    <mergeCell ref="I98:J98"/>
    <mergeCell ref="I99:J99"/>
    <mergeCell ref="I100:J100"/>
    <mergeCell ref="B102:E102"/>
    <mergeCell ref="B139:E139"/>
    <mergeCell ref="B154:F154"/>
  </mergeCells>
  <pageMargins left="0.7" right="0.7" top="0.75" bottom="0.75" header="0.3" footer="0.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Постав-22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qwert</cp:lastModifiedBy>
  <dcterms:created xsi:type="dcterms:W3CDTF">2015-06-05T18:17:00Z</dcterms:created>
  <dcterms:modified xsi:type="dcterms:W3CDTF">2022-09-05T08:31:52Z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78406C6E872F49C086927C059B02A9B6</vt:lpwstr>
  </property>
  <property fmtid="{D5CDD505-2E9C-101B-9397-08002B2CF9AE}" pid="3" name="KSOProductBuildVer">
    <vt:lpwstr>1049-11.2.0.11306</vt:lpwstr>
  </property>
</Properties>
</file>