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210-room_22-pc\Desktop\"/>
    </mc:Choice>
  </mc:AlternateContent>
  <xr:revisionPtr revIDLastSave="0" documentId="13_ncr:1_{882DE3B0-1EB7-47C2-B781-5AE8A73E2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8" i="1" l="1"/>
  <c r="C92" i="1"/>
  <c r="C82" i="1"/>
  <c r="C78" i="1"/>
  <c r="C71" i="1"/>
  <c r="E27" i="1"/>
  <c r="E28" i="1" s="1"/>
  <c r="E6" i="1"/>
</calcChain>
</file>

<file path=xl/sharedStrings.xml><?xml version="1.0" encoding="utf-8"?>
<sst xmlns="http://schemas.openxmlformats.org/spreadsheetml/2006/main" count="1165" uniqueCount="728">
  <si>
    <t>Информация по контрагентам, договорам, подопечным, размерам помощи за  2023 год</t>
  </si>
  <si>
    <t xml:space="preserve">Контрагенты </t>
  </si>
  <si>
    <t>№ и дата договора</t>
  </si>
  <si>
    <t>Сумма</t>
  </si>
  <si>
    <t>Благополучатель, подопечный</t>
  </si>
  <si>
    <t>Проекты/оказанная помощь</t>
  </si>
  <si>
    <t>Мед.услуг внутри страны</t>
  </si>
  <si>
    <t>SIRDARYO DARMON SERVIS ООО</t>
  </si>
  <si>
    <t>№ 06 от 01.02.2023</t>
  </si>
  <si>
    <t>Курбонов Зиеджон</t>
  </si>
  <si>
    <t>Тошкент тиббиёт академияси куп тармокли клиникаси</t>
  </si>
  <si>
    <t xml:space="preserve">№ 18/23 от 23.01.2023 </t>
  </si>
  <si>
    <t xml:space="preserve"> Нарзуллаев Диёрбек</t>
  </si>
  <si>
    <t>ООО PROF MED SERVICE</t>
  </si>
  <si>
    <t xml:space="preserve">№ 10 от 25.01.2023  </t>
  </si>
  <si>
    <t>Малинин Александр</t>
  </si>
  <si>
    <t xml:space="preserve">ООО KANI-MED HEALTHCARE </t>
  </si>
  <si>
    <t>№ 03/02-1 от 03.02.2023</t>
  </si>
  <si>
    <t>Ишамбетова Камила</t>
  </si>
  <si>
    <t>ЧП HEALTHYCHILDRENS</t>
  </si>
  <si>
    <t>№ 01/1-10 от 27.01.2023</t>
  </si>
  <si>
    <t>Абдухакимов Умиджон</t>
  </si>
  <si>
    <t xml:space="preserve">BOLALAR MILLIY TIBBIYOT MARKAZI  </t>
  </si>
  <si>
    <t>№ 39 от 31.01.2023</t>
  </si>
  <si>
    <t xml:space="preserve"> Мухаммадиев Сохибжон</t>
  </si>
  <si>
    <t xml:space="preserve">№ 38 от 31.01.2023 </t>
  </si>
  <si>
    <t>Назиралиев Мухаммад</t>
  </si>
  <si>
    <t xml:space="preserve">ООО HAPPY LIFE MEDICAL CENTRE </t>
  </si>
  <si>
    <t>№ 214 от 16.02.2023</t>
  </si>
  <si>
    <t>Хакимова Саида</t>
  </si>
  <si>
    <t xml:space="preserve">BOLALAR MILLIY TIBBIYOT MARKAZI </t>
  </si>
  <si>
    <t xml:space="preserve">№ 66 от 20.02.2023 </t>
  </si>
  <si>
    <t>Хаитов Умид</t>
  </si>
  <si>
    <t xml:space="preserve">№ 18 от 27.02.2022 </t>
  </si>
  <si>
    <t>Сапаралиев Рашиджон</t>
  </si>
  <si>
    <t xml:space="preserve">ООО AKFA MEDLINE </t>
  </si>
  <si>
    <t xml:space="preserve">№ ГОСП 274219 от 22.03.2023 </t>
  </si>
  <si>
    <t>Джалилова Алме</t>
  </si>
  <si>
    <t xml:space="preserve">№ 124 от 29.03.2023 </t>
  </si>
  <si>
    <t>Ёрмаматова Муслима</t>
  </si>
  <si>
    <t>№ 121 от 28.03.2023</t>
  </si>
  <si>
    <t>Ходиматова Мукаддас</t>
  </si>
  <si>
    <t xml:space="preserve">№ 123 от 29.03.2023 </t>
  </si>
  <si>
    <t>Жасиликова Айдана</t>
  </si>
  <si>
    <t>№ 120 от 29.03.2023</t>
  </si>
  <si>
    <t xml:space="preserve"> Уракова Гулбар</t>
  </si>
  <si>
    <t>KANI-MED HEALTHCARE MCHJ</t>
  </si>
  <si>
    <t>№ 11/04 от 11.04.2023</t>
  </si>
  <si>
    <t>Худайназаров Элбарс</t>
  </si>
  <si>
    <t>ООО IMMUNOGEN TEST</t>
  </si>
  <si>
    <t xml:space="preserve">№ 6 от 17.04.2023 </t>
  </si>
  <si>
    <t>Кутимуратов М</t>
  </si>
  <si>
    <t xml:space="preserve">№ 7 от 17.04.2023 </t>
  </si>
  <si>
    <t>RESPUBLIKA IXTISOSLASHTIRILGAN NEYROXIRURGIYA ILMIY-AMALIY TIBBIYOT MARKAZI</t>
  </si>
  <si>
    <t>№ 87 от 19.04.2023</t>
  </si>
  <si>
    <t xml:space="preserve"> Гуломжонов Мухаммадали</t>
  </si>
  <si>
    <t>№ 132 от 06.04.2023</t>
  </si>
  <si>
    <t>Уракова Гулбар</t>
  </si>
  <si>
    <t>№ 08/05-3 от 08.05.2023</t>
  </si>
  <si>
    <t>Абдулазизова Мубинахон</t>
  </si>
  <si>
    <t xml:space="preserve">№ 193 от 16.05.2023 </t>
  </si>
  <si>
    <t>Фарходов Мухаммадюсуф</t>
  </si>
  <si>
    <t xml:space="preserve">№ 214 от 03.06.2023 </t>
  </si>
  <si>
    <t xml:space="preserve">№ 240 от 13.06.2023 </t>
  </si>
  <si>
    <t>Камолиддинов Нурмухаммад</t>
  </si>
  <si>
    <t xml:space="preserve">ООО Medical Center Chinor </t>
  </si>
  <si>
    <t xml:space="preserve">№ 19/06-1 от 19.06.2023 </t>
  </si>
  <si>
    <t>ООО MEDION FAMILY HOSPITAL</t>
  </si>
  <si>
    <t>№ 31 от 19.06.2023</t>
  </si>
  <si>
    <t xml:space="preserve">ООО NUCLEUS </t>
  </si>
  <si>
    <t xml:space="preserve">№ 02/03 от 02.03.2023 </t>
  </si>
  <si>
    <t>Умарова Азиза</t>
  </si>
  <si>
    <t xml:space="preserve">№ 16/06-12 от 16.06.2023 </t>
  </si>
  <si>
    <t>Абиджанова Ойшабегим</t>
  </si>
  <si>
    <t>№ 29/03 от 29.03.2023</t>
  </si>
  <si>
    <t>Абдуганиева Севинч</t>
  </si>
  <si>
    <t xml:space="preserve">ООО  AYOL CARE </t>
  </si>
  <si>
    <t>№ 4 от 04.07.2023</t>
  </si>
  <si>
    <t>Ризамухамедова Лола</t>
  </si>
  <si>
    <t>ООО  LABZAK PROMED</t>
  </si>
  <si>
    <t>№ 16/МЕД от 05.07.2023</t>
  </si>
  <si>
    <t>Юнусметов Шохрух</t>
  </si>
  <si>
    <t>№ 14/07 от 14.07.2023</t>
  </si>
  <si>
    <t>№ 357 от 25.07.2023</t>
  </si>
  <si>
    <t>Рахматиллаева Солиха</t>
  </si>
  <si>
    <t>№ 345 от 17.07.2023</t>
  </si>
  <si>
    <t>Ахматов Шавкиддин</t>
  </si>
  <si>
    <t xml:space="preserve"> № 365 от 02.08.2023</t>
  </si>
  <si>
    <t xml:space="preserve"> № 345 от 17.07.2023</t>
  </si>
  <si>
    <t>№ 398 от 31.08.2023</t>
  </si>
  <si>
    <t>Каримова Нозима</t>
  </si>
  <si>
    <t xml:space="preserve"> № 399 от 31.08.2023  з</t>
  </si>
  <si>
    <t xml:space="preserve">NEW LIFE MEDICAL  xususiy korxonasi </t>
  </si>
  <si>
    <t xml:space="preserve">№ 69 от 26.07.2023 </t>
  </si>
  <si>
    <t xml:space="preserve"> Y.X.TO`RAQULOV NOMIDAGI RESP. IXTI</t>
  </si>
  <si>
    <t xml:space="preserve">№ 393 от 13.09.2023 </t>
  </si>
  <si>
    <t>Назаров Олим</t>
  </si>
  <si>
    <t xml:space="preserve"> NEYROXIRURGIYA НИИ</t>
  </si>
  <si>
    <t xml:space="preserve"> № 229 от 25.08.2023 </t>
  </si>
  <si>
    <t>Муродов Зафаржан</t>
  </si>
  <si>
    <t xml:space="preserve">ООО RESPUBLIKA SPORT TIBBIYOTI ILMIY </t>
  </si>
  <si>
    <t xml:space="preserve"> № cт-50-23 от 06.10.2023</t>
  </si>
  <si>
    <t>Оганова Марина</t>
  </si>
  <si>
    <t>№ 418 от 12.10.2023</t>
  </si>
  <si>
    <t>Хайтов Умид</t>
  </si>
  <si>
    <t xml:space="preserve"> № 455 от 05.12.2023</t>
  </si>
  <si>
    <t>Мусурмон улова Муниса</t>
  </si>
  <si>
    <t>№ 454 от 05.12.2023</t>
  </si>
  <si>
    <t>Жуманазаров Йашинбек</t>
  </si>
  <si>
    <t xml:space="preserve"> № 453 от 05.12.2023</t>
  </si>
  <si>
    <t>Абдукаххаров Абдугани</t>
  </si>
  <si>
    <t xml:space="preserve"> № 456 от 05.12.2023 </t>
  </si>
  <si>
    <t>Эшкувватов Озодбек</t>
  </si>
  <si>
    <t xml:space="preserve"> № 452 от 05.12.2023</t>
  </si>
  <si>
    <t>Хошимхўжаев Мухаммадазиз</t>
  </si>
  <si>
    <t>№ 457 от 05.12.2023</t>
  </si>
  <si>
    <t>Журакулов Мустафо</t>
  </si>
  <si>
    <t>№ 411 от 05.10.2023</t>
  </si>
  <si>
    <t>Абдуманнонов Азизжон</t>
  </si>
  <si>
    <t>№ 458 от 11.12.2023</t>
  </si>
  <si>
    <t>Бегимкулова Фотима</t>
  </si>
  <si>
    <t xml:space="preserve"> № 460 от 11.12.2023 </t>
  </si>
  <si>
    <t>Бегумкулова Зухра</t>
  </si>
  <si>
    <t>Мед.услуги зарубежом</t>
  </si>
  <si>
    <t>Клиника FORTIS HOSPITALS LIMITED (Индия)</t>
  </si>
  <si>
    <t xml:space="preserve">№ 20 от 20.12.2022 </t>
  </si>
  <si>
    <t>Толипов Ихтиёржон</t>
  </si>
  <si>
    <t>Клиника ARTEMIS MEDICARE SERVICES LTD (Индия)</t>
  </si>
  <si>
    <t>№ 2 от 25.01.2023</t>
  </si>
  <si>
    <t>Эшниёзова Шохиста</t>
  </si>
  <si>
    <t>KAPUR MEMORIAL HOSPITAL (Индия)</t>
  </si>
  <si>
    <t>№ 3 от 27.01.2023</t>
  </si>
  <si>
    <t>Кодиров Хусанжон</t>
  </si>
  <si>
    <t>№ 4 от 02.02.2023</t>
  </si>
  <si>
    <t xml:space="preserve"> Давлаталиева Зилола</t>
  </si>
  <si>
    <t>ANADOLU MEDICAL CENTER (Турция)</t>
  </si>
  <si>
    <t>№ 5 от 28.02.2023</t>
  </si>
  <si>
    <t xml:space="preserve"> Хаитов Умид</t>
  </si>
  <si>
    <t>№ 27 от 17.08.2023</t>
  </si>
  <si>
    <t>№ 6 от 06.03.2023</t>
  </si>
  <si>
    <t>Жафаров Азизбек</t>
  </si>
  <si>
    <t>MLP SAGLIK HIZMETLERI A.S (Турция)</t>
  </si>
  <si>
    <t>№ 7 от 16.03.2023</t>
  </si>
  <si>
    <t xml:space="preserve"> Ковальцов Роман</t>
  </si>
  <si>
    <t xml:space="preserve"> Нися-Ниигата Чуо Госпиталь  (Япония)</t>
  </si>
  <si>
    <t>№ 9 от 28.04.2023</t>
  </si>
  <si>
    <t>Юсупова Фотимабегим</t>
  </si>
  <si>
    <t>GRUPPA ADJIBADEM KLINIKA MASLAK (Турция)</t>
  </si>
  <si>
    <t>№ 00742023 от 12 05 2023</t>
  </si>
  <si>
    <t>Кадирова Нигора</t>
  </si>
  <si>
    <t>Hospital Indraprastha Apollo Hospitaes (Индия)</t>
  </si>
  <si>
    <t xml:space="preserve">№ 1 от 18.01.2023 </t>
  </si>
  <si>
    <t>Хамидов Данис</t>
  </si>
  <si>
    <t xml:space="preserve">№ 8 от 16.03.2023 </t>
  </si>
  <si>
    <t>№ 11 от 23.05.2023</t>
  </si>
  <si>
    <t>№ 14 от 09.06.2023</t>
  </si>
  <si>
    <t>№ 25 от 07.08.2023</t>
  </si>
  <si>
    <t>№ 29 от 23.08.2023</t>
  </si>
  <si>
    <t xml:space="preserve"> № 10  от 2023-04-28</t>
  </si>
  <si>
    <t xml:space="preserve">№ 38 от 18.10.2023 </t>
  </si>
  <si>
    <t>№ 13 от 09.06.2023</t>
  </si>
  <si>
    <t>Абдурахманов Амал</t>
  </si>
  <si>
    <t xml:space="preserve">№ 15 от 26.06.2023 </t>
  </si>
  <si>
    <t xml:space="preserve">№ 21 от 07.08.2023 </t>
  </si>
  <si>
    <t xml:space="preserve">№ 33 от 27.09.2023 </t>
  </si>
  <si>
    <t>№12 от 26.05.2023</t>
  </si>
  <si>
    <t>Гафурова Ясмина</t>
  </si>
  <si>
    <t xml:space="preserve">№ 17 от 10.07.2023 </t>
  </si>
  <si>
    <t>Василев Мирон</t>
  </si>
  <si>
    <t>№ 28 от 22.08.2024</t>
  </si>
  <si>
    <t>№ 24 от 07.08.2023</t>
  </si>
  <si>
    <t xml:space="preserve">№ 32 от 19.09.2023 </t>
  </si>
  <si>
    <t xml:space="preserve">№ 36 от 18.10.2023 </t>
  </si>
  <si>
    <t xml:space="preserve">№ 19 от 04.08.2023 </t>
  </si>
  <si>
    <t>Рагимханов Рамин</t>
  </si>
  <si>
    <t xml:space="preserve">№ 26 от 14.08.2023 </t>
  </si>
  <si>
    <t xml:space="preserve">№ 35 от 18.10.2023 </t>
  </si>
  <si>
    <t>№ 37от 18.10.2023</t>
  </si>
  <si>
    <t>№ 20 от 04.08.2023</t>
  </si>
  <si>
    <t>Ганиев Асадбек</t>
  </si>
  <si>
    <t xml:space="preserve">№ 23 от 07.08.2023 </t>
  </si>
  <si>
    <t>№ 22 от 07.08.2023</t>
  </si>
  <si>
    <t>Бахтиёров Бехрузбек</t>
  </si>
  <si>
    <t xml:space="preserve">№ 31 от 06.09.2023 </t>
  </si>
  <si>
    <t>№ 30 от 04.09.2023</t>
  </si>
  <si>
    <t>Хурсанбекова Аминахон</t>
  </si>
  <si>
    <t>FORTIS HOSPITALS LIMITED(Индия)</t>
  </si>
  <si>
    <t>№ 16 от 04.07.2023</t>
  </si>
  <si>
    <t>Фахриддинова Малак</t>
  </si>
  <si>
    <t>№ 34 от 06.10.2023</t>
  </si>
  <si>
    <t>№ 39 от 29.11.2023</t>
  </si>
  <si>
    <t>Абдурашид Сидикжанов</t>
  </si>
  <si>
    <t xml:space="preserve"> НИИ Блохина (Россия)</t>
  </si>
  <si>
    <t>Мирсодиков Музаффар</t>
  </si>
  <si>
    <t>Помощь мед.учреждениям ТМЦ</t>
  </si>
  <si>
    <t>Zhongke Meiling Cryogenics Co., LTD</t>
  </si>
  <si>
    <t>№ 19/12/2022 от 19.12.0022</t>
  </si>
  <si>
    <t>Криогенный медицинск морозильник промым</t>
  </si>
  <si>
    <t>Морозилка НДМЦ</t>
  </si>
  <si>
    <t xml:space="preserve"> MY FREIGHTER MCHJ</t>
  </si>
  <si>
    <t>№ 1/23 от 23.01.2023</t>
  </si>
  <si>
    <t>транспортно-экспедиторских услу</t>
  </si>
  <si>
    <t>MCHJ Usbekistan Airports Cargo</t>
  </si>
  <si>
    <t xml:space="preserve">№ 1985 от 03.02.2023 </t>
  </si>
  <si>
    <t xml:space="preserve">за обработка </t>
  </si>
  <si>
    <t>ALLIANCE STANDARD GROUP MCHJ</t>
  </si>
  <si>
    <t>№ 1065 от 08.02.2023</t>
  </si>
  <si>
    <t>услуги сертификации</t>
  </si>
  <si>
    <t>СТК Ташкент Аэро</t>
  </si>
  <si>
    <t>НДС, пошлина</t>
  </si>
  <si>
    <t>ООО FIROLEX»</t>
  </si>
  <si>
    <t>№ 17/2023 от 04.01.2023</t>
  </si>
  <si>
    <t>таможенные услуги</t>
  </si>
  <si>
    <t>ООО BAYER GROUP</t>
  </si>
  <si>
    <t>№ TL/23050 от 06.02.2023</t>
  </si>
  <si>
    <t>хранение груза</t>
  </si>
  <si>
    <t>ООО ORIENT VED IMPEX</t>
  </si>
  <si>
    <t xml:space="preserve">№ 39 от 01.02.2023 </t>
  </si>
  <si>
    <t>таможенное оформление ГТД</t>
  </si>
  <si>
    <t>O'ZBEKISTON RESPUBLIKASI MOLIYA VAZIRLIGI</t>
  </si>
  <si>
    <t xml:space="preserve"> № 14758268721755   от 06.02.2023г </t>
  </si>
  <si>
    <t xml:space="preserve">за разрешение ЯИДХ </t>
  </si>
  <si>
    <t>AERO TECHNIC SERVICE MCHJ</t>
  </si>
  <si>
    <t>№ 15 от 26.01.2023</t>
  </si>
  <si>
    <t>НДМЦ</t>
  </si>
  <si>
    <t xml:space="preserve">Вентилятор центробежный </t>
  </si>
  <si>
    <t>DAO AIR ENERGY MCHJ</t>
  </si>
  <si>
    <t>№ 6 от 03.02.2023</t>
  </si>
  <si>
    <t>Бокс фильтрующая коробка</t>
  </si>
  <si>
    <t>ХК BRAVIUM REFRIGERANT</t>
  </si>
  <si>
    <t>№ 2 от 08.02.2023</t>
  </si>
  <si>
    <t>Монтаж оборудования для мед. газоснабжения</t>
  </si>
  <si>
    <t>BNSM TRADE MCHJ</t>
  </si>
  <si>
    <t>№ 24 от 31.01.2023</t>
  </si>
  <si>
    <t>Слуховой аппарат</t>
  </si>
  <si>
    <t>PHARMED CLT MCHJ</t>
  </si>
  <si>
    <t xml:space="preserve">№ РНС23/02-14-2 от 14.02.2023 </t>
  </si>
  <si>
    <t>Имплант Таджибаева Омина</t>
  </si>
  <si>
    <t>DELTA MAX GROUP MCHJ</t>
  </si>
  <si>
    <t>№ 131-23 от 22.05.2023</t>
  </si>
  <si>
    <t xml:space="preserve">Шприцевой инфузионный насос </t>
  </si>
  <si>
    <t>№ РНС23/05-08  от 08.05.2023</t>
  </si>
  <si>
    <t>имплант Рахимов Азизжон</t>
  </si>
  <si>
    <t>№ РНС23/05-08-1  от 08.05.2023</t>
  </si>
  <si>
    <t>имплант  Каримова Нозим</t>
  </si>
  <si>
    <t xml:space="preserve"> Мединструменты</t>
  </si>
  <si>
    <t xml:space="preserve">ООО HEALTH PHARM PHARMACY </t>
  </si>
  <si>
    <t>№ Т-349 от 06.07.2023</t>
  </si>
  <si>
    <t xml:space="preserve"> Кровать поматная в комп. ПЦР шкаф для нациальн</t>
  </si>
  <si>
    <t>ENDOMEDIKAL PLUS MCHJ</t>
  </si>
  <si>
    <t xml:space="preserve">№ 423 от 05.06.2023 </t>
  </si>
  <si>
    <t>(Маргарян Самвел)</t>
  </si>
  <si>
    <t xml:space="preserve">Имплант </t>
  </si>
  <si>
    <t>BEST COMFORT TECHNO MCHJ</t>
  </si>
  <si>
    <t>№ 4/1127 от 24.07.2023</t>
  </si>
  <si>
    <t>Детский Центр гематологии и онкологии</t>
  </si>
  <si>
    <t>Кондиционеры</t>
  </si>
  <si>
    <t>№ РНС23/08-04-3  от 04.08.2023</t>
  </si>
  <si>
    <t>РНС23 /11-09 от 09.11.2023</t>
  </si>
  <si>
    <t>№ РНС23/11-30 от 30.11.2023</t>
  </si>
  <si>
    <t>Помощь  медикаментами</t>
  </si>
  <si>
    <t>№ 1 от 05.01.2023</t>
  </si>
  <si>
    <t xml:space="preserve"> Умматуллаева Куркемай</t>
  </si>
  <si>
    <t>ООО VIP APTEKA</t>
  </si>
  <si>
    <t xml:space="preserve"> № 2 от 09.01.2023 </t>
  </si>
  <si>
    <t>Шукуруллаев Акбаржон</t>
  </si>
  <si>
    <t xml:space="preserve">№ 3 от 09.01.2023  </t>
  </si>
  <si>
    <t xml:space="preserve"> № 4 от 17.01.2023</t>
  </si>
  <si>
    <t xml:space="preserve">№ 6 от 24.01.0023 </t>
  </si>
  <si>
    <t>Фозилжонова Ойшахон</t>
  </si>
  <si>
    <t xml:space="preserve">№ 7 от 02.02.2023 </t>
  </si>
  <si>
    <t>Акмалходжаева Дилсора</t>
  </si>
  <si>
    <t>№ 8 от 06.02.2023</t>
  </si>
  <si>
    <t xml:space="preserve"> Алимов Исломбек</t>
  </si>
  <si>
    <t>№ 11 от 22.02.2023</t>
  </si>
  <si>
    <t xml:space="preserve">№ 13 от 28.02.2023 </t>
  </si>
  <si>
    <t>Аветисян Гаянэ</t>
  </si>
  <si>
    <t xml:space="preserve">№ 14 от 28.02.2023 </t>
  </si>
  <si>
    <t>Ахмедова Диёра</t>
  </si>
  <si>
    <t>№ 15 от 28.02.2022</t>
  </si>
  <si>
    <t>Тожибоева Омина</t>
  </si>
  <si>
    <t xml:space="preserve">№ 17 от 01.03.2023 </t>
  </si>
  <si>
    <t>Хамдамов Фирдавс</t>
  </si>
  <si>
    <t>№ 16 от 01.03.2023</t>
  </si>
  <si>
    <t>Жумабоев Абдулбосит</t>
  </si>
  <si>
    <t xml:space="preserve"> №19 от 15.03.2023 </t>
  </si>
  <si>
    <t>Жумаев Эрали</t>
  </si>
  <si>
    <t>№ 22 от 16.03.2023</t>
  </si>
  <si>
    <t>Хусанбоева Кумуш</t>
  </si>
  <si>
    <t xml:space="preserve">№ 21 от 16.03.2023 </t>
  </si>
  <si>
    <t>Салохиддинов Баходир</t>
  </si>
  <si>
    <t>№ 20 от 16.03.2023</t>
  </si>
  <si>
    <t xml:space="preserve"> Гаффорова Маржона</t>
  </si>
  <si>
    <t>№ 23 от 27.03.2023</t>
  </si>
  <si>
    <t>Абдукаюмов Абдулжамил</t>
  </si>
  <si>
    <t xml:space="preserve">№ 26 от 29.03.2023 </t>
  </si>
  <si>
    <t>№ 27 от 29.03.2023</t>
  </si>
  <si>
    <t>Эркинжонов Озодбек</t>
  </si>
  <si>
    <t xml:space="preserve">№ 1 от 30.01.2023 </t>
  </si>
  <si>
    <t>Турсунов Санжар</t>
  </si>
  <si>
    <t>ООО ALOE-PLUS INVEST</t>
  </si>
  <si>
    <t xml:space="preserve"> № 2 от 31.01.2023  </t>
  </si>
  <si>
    <t>Исомиддинов Самир</t>
  </si>
  <si>
    <t xml:space="preserve">№ 3 от 31.01.2023  </t>
  </si>
  <si>
    <t>Бекберганов Амирбек</t>
  </si>
  <si>
    <t xml:space="preserve">№ 4 от 07.02.2023 </t>
  </si>
  <si>
    <t>Абдулахадова Ферузабону</t>
  </si>
  <si>
    <t xml:space="preserve">№ 5 от 13.02.2023 </t>
  </si>
  <si>
    <t>Маденова Малика</t>
  </si>
  <si>
    <t xml:space="preserve">№ 6 от 13.02.2023 </t>
  </si>
  <si>
    <t>Ожегова Одина</t>
  </si>
  <si>
    <t xml:space="preserve">№ 7 от 13.02.2023 </t>
  </si>
  <si>
    <t>Исмоилов Абдумажид</t>
  </si>
  <si>
    <t xml:space="preserve">№ 8 от 20.02.2023 </t>
  </si>
  <si>
    <t>№ 9 от 20.02.2023</t>
  </si>
  <si>
    <t xml:space="preserve"> Шорасулова Сабина</t>
  </si>
  <si>
    <t>№ 10 от 23.02.2023</t>
  </si>
  <si>
    <t>Азимов Хожимурод</t>
  </si>
  <si>
    <t xml:space="preserve">№ 11 от 23.02.2023 </t>
  </si>
  <si>
    <t>Курбаниязова Индира</t>
  </si>
  <si>
    <t>№ 12 от 02.03.2023</t>
  </si>
  <si>
    <t xml:space="preserve"> Ожегова Одина</t>
  </si>
  <si>
    <t>№ 13 от 06.03.2023</t>
  </si>
  <si>
    <t xml:space="preserve"> Юсупов Суннатиллох</t>
  </si>
  <si>
    <t xml:space="preserve">№ 15 от 14.03.2023 </t>
  </si>
  <si>
    <t>Тошпулатов Асилбек</t>
  </si>
  <si>
    <t xml:space="preserve">№ 17 от 15.03.2023 </t>
  </si>
  <si>
    <t xml:space="preserve">№ 14 от 14.03.2023 </t>
  </si>
  <si>
    <t xml:space="preserve">№ 18 от 15.03.2023 </t>
  </si>
  <si>
    <t xml:space="preserve">№ 19 от 16.03.2023 </t>
  </si>
  <si>
    <t>Муслимова Зилола</t>
  </si>
  <si>
    <t xml:space="preserve">№ 20 от 28.03.2023 </t>
  </si>
  <si>
    <t>Хасанова Мухлиса</t>
  </si>
  <si>
    <t xml:space="preserve">№ 03 от 11.01.2023  </t>
  </si>
  <si>
    <t>FIALKA ООО</t>
  </si>
  <si>
    <t xml:space="preserve">№ 02 от 07.01.2023  </t>
  </si>
  <si>
    <t>Бурибоев Хуршид</t>
  </si>
  <si>
    <t xml:space="preserve">№ 01 от 07.01.2023 </t>
  </si>
  <si>
    <t>Иброхимов Мухаммадюсуф</t>
  </si>
  <si>
    <t xml:space="preserve">№ 29 от 12.04.2023 </t>
  </si>
  <si>
    <t>Мусурмонов Хумоюн</t>
  </si>
  <si>
    <t xml:space="preserve">№ 31 от 12.04.2023 </t>
  </si>
  <si>
    <t>Усканбаев Дилёрбек</t>
  </si>
  <si>
    <t>№ 32 от 12.04.2023</t>
  </si>
  <si>
    <t>№ 33 от 17.04.2023</t>
  </si>
  <si>
    <t>Фарходова Рухшона</t>
  </si>
  <si>
    <t>№ 34 от 17.04.2023</t>
  </si>
  <si>
    <t>Ибрагимов Хусан</t>
  </si>
  <si>
    <t xml:space="preserve">№ 35 от 17.04.2023 </t>
  </si>
  <si>
    <t>Жуманазарова Нодира</t>
  </si>
  <si>
    <t>№ 36 от 19.04.2023</t>
  </si>
  <si>
    <t xml:space="preserve"> Коракулова Ширин)</t>
  </si>
  <si>
    <t xml:space="preserve">№ 38 от 25.04.2023 </t>
  </si>
  <si>
    <t xml:space="preserve">№ 39 от 25.04.2023 </t>
  </si>
  <si>
    <t>Абдукодирова Шахло</t>
  </si>
  <si>
    <t xml:space="preserve">№ 40 от 25.04.2023 </t>
  </si>
  <si>
    <t>Исмоилов Иззатулло</t>
  </si>
  <si>
    <t>№ 41 от 26.04.2023</t>
  </si>
  <si>
    <t>Амангелдиев Мейржан</t>
  </si>
  <si>
    <t xml:space="preserve">№ 42 от 26.04.2023 </t>
  </si>
  <si>
    <t>Абатова Каншайим</t>
  </si>
  <si>
    <t>№ 43 от 03.05.2023</t>
  </si>
  <si>
    <t xml:space="preserve">№ 44 от 05.05.2023 </t>
  </si>
  <si>
    <t xml:space="preserve">№ 45 от 11.05.2023 </t>
  </si>
  <si>
    <t>№ 46 от 11.05.2023</t>
  </si>
  <si>
    <t>Абдулазизов Мухаммадумар</t>
  </si>
  <si>
    <t xml:space="preserve">№ 48 от 29.05.2023 </t>
  </si>
  <si>
    <t>№ 49 от 29.05.2023</t>
  </si>
  <si>
    <t>(Абдулкосимов Шохжахон</t>
  </si>
  <si>
    <t xml:space="preserve">№ 52 от 13.06.2023 </t>
  </si>
  <si>
    <t xml:space="preserve">№ 53 от 13.06.2023 </t>
  </si>
  <si>
    <t xml:space="preserve">№ 21 от 03.04.2023 </t>
  </si>
  <si>
    <t>Амирова Чарос</t>
  </si>
  <si>
    <t>№ 22 от 06.04.2023</t>
  </si>
  <si>
    <t>Назирбоев Назирбой</t>
  </si>
  <si>
    <t xml:space="preserve">№ 23 от 06.04.2023 </t>
  </si>
  <si>
    <t xml:space="preserve">№ 24 от 06.04.2023 </t>
  </si>
  <si>
    <t>Алиджонов Тимур</t>
  </si>
  <si>
    <t>№ 25 от 06.04.2023</t>
  </si>
  <si>
    <t>Жахонгиров Жалолиддин</t>
  </si>
  <si>
    <t>№ 26 от 17.04.2023</t>
  </si>
  <si>
    <t>Бегумкулов Самир</t>
  </si>
  <si>
    <t>№ 27 от 17.04.2023</t>
  </si>
  <si>
    <t xml:space="preserve">№ 28 от 17.04.2023 </t>
  </si>
  <si>
    <t>Шермаматов Хушнуд</t>
  </si>
  <si>
    <t>№ 29 от 17.04.2023</t>
  </si>
  <si>
    <t>Исмаилов Абдумажид</t>
  </si>
  <si>
    <t>№ 30 от 17.04.2023</t>
  </si>
  <si>
    <t>Саъдуллаенва Бибисора</t>
  </si>
  <si>
    <t>№ 31 от 16.05.2023</t>
  </si>
  <si>
    <t xml:space="preserve"> Исмоилова Хумойрабегим</t>
  </si>
  <si>
    <t>№ 32 от 22.05.2023</t>
  </si>
  <si>
    <t xml:space="preserve">№ 36 от 26.05.2023 </t>
  </si>
  <si>
    <t>№ 40 от 21.06.2023</t>
  </si>
  <si>
    <t>Мавлонжонов Зиёвуддин</t>
  </si>
  <si>
    <t xml:space="preserve">№ 41 от 21.06.2023 </t>
  </si>
  <si>
    <t>№ 42 от 21.06.2023</t>
  </si>
  <si>
    <t xml:space="preserve"> Салимжонова Ойдиной</t>
  </si>
  <si>
    <t>№ 43 от 27.06.2023</t>
  </si>
  <si>
    <t xml:space="preserve">№ 44 от 27.06.2023 </t>
  </si>
  <si>
    <t>Мамажонов Сардор</t>
  </si>
  <si>
    <t>№ 45 от 27.06.2023</t>
  </si>
  <si>
    <t>Тургунов Шахзодбек</t>
  </si>
  <si>
    <t xml:space="preserve">№ 46 от 27.06.2023 </t>
  </si>
  <si>
    <t>Хаитов Умед</t>
  </si>
  <si>
    <t xml:space="preserve">№ 47 от 27.06.2023 </t>
  </si>
  <si>
    <t>Гайфулин Алан</t>
  </si>
  <si>
    <t>№ 55 от 03.07.2023</t>
  </si>
  <si>
    <t>Йулдошев Муроджон</t>
  </si>
  <si>
    <t>№ 56 от 04.07.2023</t>
  </si>
  <si>
    <t>Кучкаров Дилшод</t>
  </si>
  <si>
    <t>№ 58 от 12.07.2023</t>
  </si>
  <si>
    <t xml:space="preserve"> № 1 от 04.07.2023</t>
  </si>
  <si>
    <t>ООО  MUHABBAT PXARM</t>
  </si>
  <si>
    <t>№ 2 от 13.07.2023</t>
  </si>
  <si>
    <t>Ибрагимова Зиннура</t>
  </si>
  <si>
    <t>№ 3 от 13.07.2023</t>
  </si>
  <si>
    <t>№ 4 от 17.07.2023</t>
  </si>
  <si>
    <t xml:space="preserve"> № 5, от 24.07.2023</t>
  </si>
  <si>
    <t>Алимов Исломбек</t>
  </si>
  <si>
    <t>№ 7 от 26.07.2023</t>
  </si>
  <si>
    <t>Кочергин Надежда</t>
  </si>
  <si>
    <t>№ 8 от 26.07.2023</t>
  </si>
  <si>
    <t>№ 6 от 26.07.2023</t>
  </si>
  <si>
    <t>№ 9 от 03.08.2023</t>
  </si>
  <si>
    <t>Жуманазаров Имрон</t>
  </si>
  <si>
    <t>№ 10 от 11.08.2023</t>
  </si>
  <si>
    <t>№ 11 от 21.08.2023</t>
  </si>
  <si>
    <t>№ 12 от 22.08.2023</t>
  </si>
  <si>
    <t>Шухратов Шавкат</t>
  </si>
  <si>
    <t>№ 13 от 23.08.2023</t>
  </si>
  <si>
    <t>№ 14 от 05.09.2023</t>
  </si>
  <si>
    <t>№ 15 от 25.09.2023</t>
  </si>
  <si>
    <t>Шавкиддинов Юсуф</t>
  </si>
  <si>
    <t xml:space="preserve"> № 16 от 26.09.2023</t>
  </si>
  <si>
    <t>Махманабиев Парвиз</t>
  </si>
  <si>
    <t>№ 19 от 28.09.2023</t>
  </si>
  <si>
    <t>Коракулова Ширин</t>
  </si>
  <si>
    <t>№ 17 от 28.09.2023</t>
  </si>
  <si>
    <t>Шерматов Хушнуд</t>
  </si>
  <si>
    <t xml:space="preserve">№ 18 от 28.09.2023 </t>
  </si>
  <si>
    <t>Тошпулатов Адылбек</t>
  </si>
  <si>
    <t>№ 1 от 13.07.2023</t>
  </si>
  <si>
    <t>Урокова Гульбар</t>
  </si>
  <si>
    <t>ООО  SOFIYA FARMA</t>
  </si>
  <si>
    <t xml:space="preserve"> № 3 от 27.07.2023</t>
  </si>
  <si>
    <t>Худенова Мадина</t>
  </si>
  <si>
    <t>№ 2 от 27.07.2023</t>
  </si>
  <si>
    <t>Эркинжонов Улугбек</t>
  </si>
  <si>
    <t>№ 4 от 03.08.2023</t>
  </si>
  <si>
    <t xml:space="preserve">№ 5 от 14.08.2023 </t>
  </si>
  <si>
    <t>Шехалаева Аревик</t>
  </si>
  <si>
    <t xml:space="preserve"> № 6 от 15.08.2023 </t>
  </si>
  <si>
    <t>Норкобилова Бегойим</t>
  </si>
  <si>
    <t>№ 7 от 16.08.2023</t>
  </si>
  <si>
    <t xml:space="preserve">№ 9 от 22.08.2023 </t>
  </si>
  <si>
    <t xml:space="preserve"> № 10 от 31.08.2023 </t>
  </si>
  <si>
    <t>Умаров Бехзод</t>
  </si>
  <si>
    <t>№ 11 от 31.08.2023</t>
  </si>
  <si>
    <t xml:space="preserve">№ 12 от 25.09.2023  </t>
  </si>
  <si>
    <t>№ 11 от 14.07.2023</t>
  </si>
  <si>
    <t xml:space="preserve">ООО  M7 DORIXONA </t>
  </si>
  <si>
    <t>№ 10 от 14.07.2023</t>
  </si>
  <si>
    <t>Собиров Шамшод</t>
  </si>
  <si>
    <t>№ 12 от 24.07.2023</t>
  </si>
  <si>
    <t>№ 14 от 24.07.2023</t>
  </si>
  <si>
    <t xml:space="preserve"> № 13 от 24.07.2023</t>
  </si>
  <si>
    <t>№ 15 от 02.08.2023</t>
  </si>
  <si>
    <t>№ 35 от 15.08.2023</t>
  </si>
  <si>
    <t>№ 1 от 14.07.2023</t>
  </si>
  <si>
    <t>Ахмаджонов Билол</t>
  </si>
  <si>
    <t xml:space="preserve">ООО DONIYORFARM  </t>
  </si>
  <si>
    <t>№ 2 от 20.07.2023</t>
  </si>
  <si>
    <t>Бахриддинов Мухаммад</t>
  </si>
  <si>
    <t>№ 4 от 24.07.2023</t>
  </si>
  <si>
    <t xml:space="preserve"> № 3 от 24.07.2023</t>
  </si>
  <si>
    <t>Убайдуллаев Диёрбек</t>
  </si>
  <si>
    <t xml:space="preserve"> № 1 от 27.07.2023 </t>
  </si>
  <si>
    <t xml:space="preserve">ООО FERUZA NUR MED  </t>
  </si>
  <si>
    <t xml:space="preserve"> № 51 от 02.08.2023</t>
  </si>
  <si>
    <t>Абдурахмонов Суннат</t>
  </si>
  <si>
    <t>№ 50 от 02.08.2023</t>
  </si>
  <si>
    <t>Исламбеков Фозилбек</t>
  </si>
  <si>
    <t>№ 52 от 14.08.2023</t>
  </si>
  <si>
    <t>Шаменов Данил</t>
  </si>
  <si>
    <t>№ 53 от 14.08.2023</t>
  </si>
  <si>
    <t>№ 21 от 05.10.2023</t>
  </si>
  <si>
    <t>Икрамов Абдухалим</t>
  </si>
  <si>
    <t xml:space="preserve"> № 20 от 05.10.2023 </t>
  </si>
  <si>
    <t>Джалилова Алиме</t>
  </si>
  <si>
    <t xml:space="preserve"> № 22 от 18.10.2023 </t>
  </si>
  <si>
    <t>Тургунов  Шахзодбек</t>
  </si>
  <si>
    <t>№ 23 от 24.10.2023</t>
  </si>
  <si>
    <t>№ 24 от 25.10.2023</t>
  </si>
  <si>
    <t xml:space="preserve">№ 25 от 03.11.2023 </t>
  </si>
  <si>
    <t>Худенова Мадин</t>
  </si>
  <si>
    <t xml:space="preserve"> № 26 от 03.11.2023</t>
  </si>
  <si>
    <t>Абдиназаров Миродилбек</t>
  </si>
  <si>
    <t>№ 29 от 13.11.2023</t>
  </si>
  <si>
    <t>Куранбоев Ахмаджон</t>
  </si>
  <si>
    <t xml:space="preserve">№ 30 от 16.11.2023 </t>
  </si>
  <si>
    <t xml:space="preserve">№ 31 от 22.11.2023 </t>
  </si>
  <si>
    <t>Бекташов Сардарбек</t>
  </si>
  <si>
    <t xml:space="preserve"> № 32 от 22.11.2023</t>
  </si>
  <si>
    <t>Юсупов Мухаммадали</t>
  </si>
  <si>
    <t xml:space="preserve"> № 35 от 28.11.2023</t>
  </si>
  <si>
    <t>Аликулов Тохир</t>
  </si>
  <si>
    <t xml:space="preserve"> № 34 от 28.11.2023</t>
  </si>
  <si>
    <t>Ризакулов Шукуржон</t>
  </si>
  <si>
    <t>№ 33 от 28.11.202</t>
  </si>
  <si>
    <t>Нигманов Мадияр</t>
  </si>
  <si>
    <t xml:space="preserve"> № 37 от 06.12.2023</t>
  </si>
  <si>
    <t>Ташматов Сайхун</t>
  </si>
  <si>
    <t xml:space="preserve"> № 36 от 06.12.2023  </t>
  </si>
  <si>
    <t xml:space="preserve">№ 38 от 22.12.2023  </t>
  </si>
  <si>
    <t xml:space="preserve"> № 13 от 05.10.2023</t>
  </si>
  <si>
    <t>Рустамова Хумора</t>
  </si>
  <si>
    <t xml:space="preserve">ООО  SOFIYA FARMA </t>
  </si>
  <si>
    <t>№ 14 от 05.10.2023</t>
  </si>
  <si>
    <t>Бобожанов Миркомил</t>
  </si>
  <si>
    <t>№ 16 от 19.10.2023</t>
  </si>
  <si>
    <t xml:space="preserve"> № 15 от 19.10.2023</t>
  </si>
  <si>
    <t>Рузимухамматов Хамид</t>
  </si>
  <si>
    <t>№ 17 от 19.10.2023</t>
  </si>
  <si>
    <t>Назарова Шахзода</t>
  </si>
  <si>
    <t>№ 18 от 06.11.2023</t>
  </si>
  <si>
    <t>Махаматмуродова Мадина</t>
  </si>
  <si>
    <t xml:space="preserve"> № 21 от 13.11.2023</t>
  </si>
  <si>
    <t>Хушмуратова Камила</t>
  </si>
  <si>
    <t>№ 22 от 13.11.2023</t>
  </si>
  <si>
    <t>Абдулкосимов Шохжахон</t>
  </si>
  <si>
    <t>№ 20 от 13.11.2023</t>
  </si>
  <si>
    <t xml:space="preserve"> № 23 от 28.11.2023</t>
  </si>
  <si>
    <t>№ 24 от 30.11.2023</t>
  </si>
  <si>
    <t>Йулдашев Муроджон</t>
  </si>
  <si>
    <t xml:space="preserve"> № 65 от 06.10.2023</t>
  </si>
  <si>
    <t xml:space="preserve">ООО  VIP APTEKA </t>
  </si>
  <si>
    <t xml:space="preserve">№ 66 от 13.10.2023 </t>
  </si>
  <si>
    <t>Рахимов Азизжон</t>
  </si>
  <si>
    <t>№ 68 от 19.10.2023</t>
  </si>
  <si>
    <t xml:space="preserve"> № 67 от 19.10.2023</t>
  </si>
  <si>
    <t>Рахимов Азиз</t>
  </si>
  <si>
    <t>№ 70 от 24.10.2023</t>
  </si>
  <si>
    <t xml:space="preserve"> №72 от 27.10.2023</t>
  </si>
  <si>
    <t xml:space="preserve"> Хамидов Фирдавс</t>
  </si>
  <si>
    <t xml:space="preserve"> №71 от 26.10.2023г</t>
  </si>
  <si>
    <t xml:space="preserve"> № 73 от 03.11.2023</t>
  </si>
  <si>
    <t xml:space="preserve">№ 75 от 03.11.2023 </t>
  </si>
  <si>
    <t>№ 76 от 18.12.2023</t>
  </si>
  <si>
    <t>Махамаджанова Азизахон</t>
  </si>
  <si>
    <t>№ 77 от 27.12.2023</t>
  </si>
  <si>
    <t xml:space="preserve"> № 61 от 17.11.2023</t>
  </si>
  <si>
    <t>Нуритдинова Афруза</t>
  </si>
  <si>
    <t>MCHJ ARZON-APTEKA</t>
  </si>
  <si>
    <t>№ 02/23 от 12.12.2023</t>
  </si>
  <si>
    <t xml:space="preserve"> (Абиджанова Ойшабегим)</t>
  </si>
  <si>
    <t xml:space="preserve">Покупка авиабилетов </t>
  </si>
  <si>
    <t xml:space="preserve">Ф-л АО Uzbekistan airways </t>
  </si>
  <si>
    <t>№ 176 от 23.02.2023</t>
  </si>
  <si>
    <t>ООО Международный аэропорт Нукус</t>
  </si>
  <si>
    <t xml:space="preserve">№ 38 от 27.02.2023 </t>
  </si>
  <si>
    <t>Жаксылыкова Айдана</t>
  </si>
  <si>
    <t xml:space="preserve">АО Uzbekistan airways </t>
  </si>
  <si>
    <t>№ 244 от 16.03.2023</t>
  </si>
  <si>
    <t>Абдурахимова Севинчхон</t>
  </si>
  <si>
    <t>ООО ATLAS AVIA TOUR</t>
  </si>
  <si>
    <t xml:space="preserve">№ 6 от 16.03.0203 </t>
  </si>
  <si>
    <t>Ковалтсов Роман</t>
  </si>
  <si>
    <t xml:space="preserve">№ 263 от 28.03.2023 </t>
  </si>
  <si>
    <t>Абдусаломова Хуснорахон</t>
  </si>
  <si>
    <t>ООО AVIA TOUR</t>
  </si>
  <si>
    <t>№ 54 от 28.03.2023</t>
  </si>
  <si>
    <t xml:space="preserve">Ковальцов Роман </t>
  </si>
  <si>
    <t xml:space="preserve">Филиал АО Uzbekistan airways </t>
  </si>
  <si>
    <t>№ 270 от 30.03.2023</t>
  </si>
  <si>
    <t>Баннобжонова Халимахон</t>
  </si>
  <si>
    <t>ООО MERCURY TOOR</t>
  </si>
  <si>
    <t>№ 20 от 14.04.2023</t>
  </si>
  <si>
    <t>ООО COSMOS FLY</t>
  </si>
  <si>
    <t xml:space="preserve">№ 191/23 от 19.04.2023 </t>
  </si>
  <si>
    <t>MCHJ BASE TRAVEL</t>
  </si>
  <si>
    <t xml:space="preserve">№ 39 от 02.05.2023 </t>
  </si>
  <si>
    <t>Искандаров Камол</t>
  </si>
  <si>
    <t>Покупка а/б (конференция)</t>
  </si>
  <si>
    <t xml:space="preserve">№ 389 от 23.05.2023 </t>
  </si>
  <si>
    <t>Шарафутдинова Амирасохиба</t>
  </si>
  <si>
    <t xml:space="preserve">№ 411 от 01.06.2023 </t>
  </si>
  <si>
    <t>№ 412 от 01.06.2023</t>
  </si>
  <si>
    <t>Шарафутдинов Мухаммад Али</t>
  </si>
  <si>
    <t xml:space="preserve">№ 463 от 19.06.2023 </t>
  </si>
  <si>
    <t xml:space="preserve">FARG'ONA XALQARO AEROPORTI  </t>
  </si>
  <si>
    <t>№40С от  13.09.2023</t>
  </si>
  <si>
    <t>Баннобжанова Халима</t>
  </si>
  <si>
    <t>Ф-л АО Uzbekistan airways</t>
  </si>
  <si>
    <t>№ 500 от 07.07.2023</t>
  </si>
  <si>
    <t>Мусратов Имрон</t>
  </si>
  <si>
    <t>№ 521 от 14.07.2023</t>
  </si>
  <si>
    <t xml:space="preserve">№ 681 от 28.09.2023 </t>
  </si>
  <si>
    <t>Асатуллаев Саъдуллажон</t>
  </si>
  <si>
    <t>ООО  MERCURY TOOR</t>
  </si>
  <si>
    <t xml:space="preserve"> № 20 от 14.04.2023   </t>
  </si>
  <si>
    <t xml:space="preserve">МЧЖ  BASE TRAVEL </t>
  </si>
  <si>
    <t>№75 от 04.10.2023</t>
  </si>
  <si>
    <t xml:space="preserve"> Рустамова Хилола </t>
  </si>
  <si>
    <t>ООО  PERFEKT AVIA TOUR</t>
  </si>
  <si>
    <t xml:space="preserve"> № 58 от 11.12.2023 </t>
  </si>
  <si>
    <t>Седова Милана</t>
  </si>
  <si>
    <t>Помощь в ТМЦ</t>
  </si>
  <si>
    <t>НДМЦ, Регионы</t>
  </si>
  <si>
    <t>Подарки, Одежда</t>
  </si>
  <si>
    <t>Расходы по Хоспису</t>
  </si>
  <si>
    <t>ООО MAZALI TAOMLAR MAMLAKATI</t>
  </si>
  <si>
    <t>№ 01-Т от 04.01.2023</t>
  </si>
  <si>
    <t>Хоспис</t>
  </si>
  <si>
    <t>Питание</t>
  </si>
  <si>
    <t>CHIMGAN WATER MCHJ</t>
  </si>
  <si>
    <t>№ 29/А/23 от 14.02.2023</t>
  </si>
  <si>
    <t>питьевая вода CHIMGAN</t>
  </si>
  <si>
    <t>Детали</t>
  </si>
  <si>
    <t>Примечания</t>
  </si>
  <si>
    <t>YATT KOSIMOV SODIK XAYDARALIYEVICH</t>
  </si>
  <si>
    <t>№ 1 от 30.01.2023</t>
  </si>
  <si>
    <t xml:space="preserve"> Ремонт боксы</t>
  </si>
  <si>
    <t>Отдел боксов</t>
  </si>
  <si>
    <t>Боксы</t>
  </si>
  <si>
    <t>№ 4 от 19.04.2023</t>
  </si>
  <si>
    <t>№ 5 от 12.09.2023</t>
  </si>
  <si>
    <t>IMPEX-INSURANCE AJ</t>
  </si>
  <si>
    <t>№ 51/ОБ-10-1/1246 от 31.08.2023</t>
  </si>
  <si>
    <t>Страховка а/м</t>
  </si>
  <si>
    <t>Дамас</t>
  </si>
  <si>
    <t>Комиссия за междун.переводы</t>
  </si>
  <si>
    <t>% банка</t>
  </si>
  <si>
    <t>2023 год</t>
  </si>
  <si>
    <t>Усл.банка</t>
  </si>
  <si>
    <t>PIT STOP MOTORS MCHJ</t>
  </si>
  <si>
    <t>№ А7-257/23-Т от 31.01.2023</t>
  </si>
  <si>
    <t xml:space="preserve">Тех.обслуживание </t>
  </si>
  <si>
    <t>Расходы на топливо</t>
  </si>
  <si>
    <t>ПК</t>
  </si>
  <si>
    <t>Бензин</t>
  </si>
  <si>
    <t xml:space="preserve">Филиал  Узмобайл  АК Узбектелеком </t>
  </si>
  <si>
    <t>№ 1923212655 от 17.06.2022</t>
  </si>
  <si>
    <t>Отдел боксов, Колл-центр</t>
  </si>
  <si>
    <t>Услуги связи</t>
  </si>
  <si>
    <t xml:space="preserve">ЯТТ BARAYEV RASHID SHAMILEVICH </t>
  </si>
  <si>
    <t>№ 07062023 от 07.06.2023</t>
  </si>
  <si>
    <t>Изготов. Боксы</t>
  </si>
  <si>
    <t>YATT KALMIRZAYEVA ADIBA RAVSHAN QIZI</t>
  </si>
  <si>
    <t>№ 10 от 06.03.2023</t>
  </si>
  <si>
    <t>Баннер рлл. апп, буклеты</t>
  </si>
  <si>
    <t>публичный отчет</t>
  </si>
  <si>
    <t>MAXIMUM-MEDIA ХК</t>
  </si>
  <si>
    <t>№ 14 от 17.02.2023</t>
  </si>
  <si>
    <t>Изготовление блокнот и ручки</t>
  </si>
  <si>
    <t>ISLAMOV YERMAN ASHOTOVICH</t>
  </si>
  <si>
    <t>№ 11 от 09.03.2023</t>
  </si>
  <si>
    <t>Установка баннера  300х200 см</t>
  </si>
  <si>
    <t>DESKFORM MCHJ</t>
  </si>
  <si>
    <t>№ 2231 от 07.03.2023</t>
  </si>
  <si>
    <t xml:space="preserve">Бейдж верт 57х86мм </t>
  </si>
  <si>
    <t>№ 7 от 22.02.2023</t>
  </si>
  <si>
    <t>Услуга по нанесению логотива</t>
  </si>
  <si>
    <t>бокал</t>
  </si>
  <si>
    <t>УГТК  Самаркандской области</t>
  </si>
  <si>
    <t>Перерегистрация ГТД</t>
  </si>
  <si>
    <t>КС</t>
  </si>
  <si>
    <t>SIYMO SERVIS MEDIA MCHJ</t>
  </si>
  <si>
    <t>№ 333 от 29.03.2023</t>
  </si>
  <si>
    <t xml:space="preserve"> Изготовление наклеек</t>
  </si>
  <si>
    <t>№ 337 от 30.03.2023</t>
  </si>
  <si>
    <t xml:space="preserve">GPS MONITOR AND CONSULTING </t>
  </si>
  <si>
    <t>№ 108-О от 21.01.2022</t>
  </si>
  <si>
    <t>Абонен.плат</t>
  </si>
  <si>
    <t>GPS</t>
  </si>
  <si>
    <t>№ 334 от 29.03.2023</t>
  </si>
  <si>
    <t>Командировочные</t>
  </si>
  <si>
    <t>Начислено на ПК</t>
  </si>
  <si>
    <t>Открытие боксов в регинонах</t>
  </si>
  <si>
    <t>BADALOV ABDUJALIL ABDUGAFUROVICH YATT</t>
  </si>
  <si>
    <t>№ 30/03-37 от 30.03.2023</t>
  </si>
  <si>
    <t>Замки для боксов</t>
  </si>
  <si>
    <t>ЯТТ KARIMOV OYBEK RUSTAMOVICH</t>
  </si>
  <si>
    <t>№ 18 от 03.05.2023</t>
  </si>
  <si>
    <t xml:space="preserve"> Гофра коробки </t>
  </si>
  <si>
    <t>Подарки в регионы</t>
  </si>
  <si>
    <t>АО СК  IMPEX-INSURANCE 308446198</t>
  </si>
  <si>
    <t xml:space="preserve">  51/ОБ-13-15/1620 от 31.10.2023г</t>
  </si>
  <si>
    <t>Обязательное страхование(сотрудники)</t>
  </si>
  <si>
    <t>АУП</t>
  </si>
  <si>
    <t>ООО  SUVAN NET 301551793</t>
  </si>
  <si>
    <t xml:space="preserve"> № ДХ-1311-06/19 от 21.06.2019</t>
  </si>
  <si>
    <t>За сайт</t>
  </si>
  <si>
    <t xml:space="preserve">VAKIF  Адвокатлик фирмаси </t>
  </si>
  <si>
    <t>№ 7 от 23.09.2021</t>
  </si>
  <si>
    <t>Бухгалтерия</t>
  </si>
  <si>
    <t>Усл.юриста</t>
  </si>
  <si>
    <t>XON INTERNET PORTAL MCHJ</t>
  </si>
  <si>
    <t xml:space="preserve">
№ 131 от 28.04.2023</t>
  </si>
  <si>
    <t>Ремонт ОС</t>
  </si>
  <si>
    <t>ООО MONOLITH SYSTEMS MCHJ</t>
  </si>
  <si>
    <t xml:space="preserve"> № 88 от 02.11.2023</t>
  </si>
  <si>
    <t>За ремот Ноутбук Asus</t>
  </si>
  <si>
    <t>KORIFEY-AUDIT MCHJ</t>
  </si>
  <si>
    <t>№ 28/23 от 02.06.2023</t>
  </si>
  <si>
    <t>Аудиторские услуги</t>
  </si>
  <si>
    <t xml:space="preserve"> № 1261 от 08.02.2023 </t>
  </si>
  <si>
    <t>Канцтовары</t>
  </si>
  <si>
    <t>Питьевая вода</t>
  </si>
  <si>
    <t>NORMA MCHJ</t>
  </si>
  <si>
    <t xml:space="preserve"> №230738С от 25.07.2023 </t>
  </si>
  <si>
    <t>Норма</t>
  </si>
  <si>
    <t xml:space="preserve">ООО  ISTIQLOL BARAKA BIZNES </t>
  </si>
  <si>
    <t>№ 22 от 14.11.2023</t>
  </si>
  <si>
    <t xml:space="preserve"> Канцтовары </t>
  </si>
  <si>
    <t>Казначейство Министерства финансов Республика Узбек</t>
  </si>
  <si>
    <t>Казначейство</t>
  </si>
  <si>
    <t xml:space="preserve">Налог на прибыль от Овернайт </t>
  </si>
  <si>
    <t>Налог на прибыль</t>
  </si>
  <si>
    <t>Налоги по ЗП</t>
  </si>
  <si>
    <t>Зарплата</t>
  </si>
  <si>
    <t>ГУП Научно-информационный центр Янги технологиялар при ГНК Республики Узбекистан</t>
  </si>
  <si>
    <t>ЭЦП ключ</t>
  </si>
  <si>
    <t>UNIVERSAL BIG SERVICE ХК</t>
  </si>
  <si>
    <t>№ 101 от 26.07.2023</t>
  </si>
  <si>
    <t>Заправка катриджа</t>
  </si>
  <si>
    <t>Протокол ПС №11/В от 25.06.2023</t>
  </si>
  <si>
    <t>Информация по затратам АУП за 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</si>
</sst>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b/>
      <sz val="12"/>
      <name val="Calibri"/>
      <charset val="204"/>
      <scheme val="minor"/>
    </font>
    <font>
      <sz val="12"/>
      <name val="Calibri"/>
      <charset val="204"/>
      <scheme val="minor"/>
    </font>
    <font>
      <b/>
      <sz val="12"/>
      <name val="Calibri"/>
      <charset val="204"/>
    </font>
    <font>
      <sz val="1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i/>
      <sz val="12"/>
      <name val="Calibri"/>
      <charset val="204"/>
      <scheme val="minor"/>
    </font>
    <font>
      <i/>
      <sz val="12"/>
      <name val="Calibri"/>
      <charset val="204"/>
      <scheme val="minor"/>
    </font>
    <font>
      <sz val="11"/>
      <name val="Calibri"/>
      <charset val="134"/>
      <scheme val="minor"/>
    </font>
    <font>
      <sz val="8"/>
      <name val="Arial"/>
      <charset val="134"/>
    </font>
    <font>
      <sz val="12"/>
      <name val="Calibri"/>
      <charset val="204"/>
    </font>
    <font>
      <sz val="10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sz val="11"/>
      <color rgb="FFC00000"/>
      <name val="Calibri"/>
      <charset val="204"/>
      <scheme val="minor"/>
    </font>
    <font>
      <b/>
      <sz val="11"/>
      <name val="Calibri"/>
      <charset val="134"/>
      <scheme val="minor"/>
    </font>
    <font>
      <sz val="11"/>
      <name val="Calibri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5117038483843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/>
      <right/>
      <top style="thin">
        <color auto="1"/>
      </top>
      <bottom/>
      <diagonal/>
    </border>
    <border>
      <left style="thin">
        <color indexed="29"/>
      </left>
      <right style="thin">
        <color indexed="29"/>
      </right>
      <top style="thin">
        <color indexed="29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5" fillId="0" borderId="0">
      <alignment vertical="center"/>
    </xf>
    <xf numFmtId="0" fontId="15" fillId="0" borderId="0"/>
    <xf numFmtId="0" fontId="15" fillId="0" borderId="0"/>
  </cellStyleXfs>
  <cellXfs count="189">
    <xf numFmtId="0" fontId="0" fillId="0" borderId="0" xfId="0"/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3" fontId="13" fillId="3" borderId="8" xfId="0" applyNumberFormat="1" applyFont="1" applyFill="1" applyBorder="1" applyAlignment="1">
      <alignment horizontal="center" vertical="center" wrapText="1"/>
    </xf>
    <xf numFmtId="3" fontId="12" fillId="3" borderId="8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3" fontId="14" fillId="2" borderId="0" xfId="0" applyNumberFormat="1" applyFont="1" applyFill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 wrapText="1"/>
    </xf>
    <xf numFmtId="3" fontId="8" fillId="2" borderId="10" xfId="0" applyNumberFormat="1" applyFont="1" applyFill="1" applyBorder="1" applyAlignment="1">
      <alignment horizontal="center" vertical="center" wrapText="1"/>
    </xf>
    <xf numFmtId="3" fontId="7" fillId="2" borderId="10" xfId="2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16" fillId="2" borderId="10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3" fontId="7" fillId="2" borderId="13" xfId="0" applyNumberFormat="1" applyFont="1" applyFill="1" applyBorder="1" applyAlignment="1">
      <alignment horizontal="center" vertical="center" wrapText="1"/>
    </xf>
    <xf numFmtId="3" fontId="8" fillId="0" borderId="10" xfId="3" applyNumberFormat="1" applyFont="1" applyBorder="1" applyAlignment="1">
      <alignment horizontal="center" vertical="top" wrapText="1"/>
    </xf>
    <xf numFmtId="3" fontId="7" fillId="4" borderId="11" xfId="3" applyNumberFormat="1" applyFont="1" applyFill="1" applyBorder="1" applyAlignment="1">
      <alignment horizontal="center" vertical="center" wrapText="1"/>
    </xf>
    <xf numFmtId="3" fontId="7" fillId="4" borderId="12" xfId="3" applyNumberFormat="1" applyFont="1" applyFill="1" applyBorder="1" applyAlignment="1">
      <alignment horizontal="center" vertical="center" wrapText="1"/>
    </xf>
    <xf numFmtId="3" fontId="8" fillId="0" borderId="10" xfId="3" applyNumberFormat="1" applyFont="1" applyBorder="1" applyAlignment="1">
      <alignment horizontal="center" vertical="center" wrapText="1"/>
    </xf>
    <xf numFmtId="3" fontId="7" fillId="4" borderId="10" xfId="3" applyNumberFormat="1" applyFont="1" applyFill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3" fontId="8" fillId="2" borderId="11" xfId="0" applyNumberFormat="1" applyFont="1" applyFill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/>
    </xf>
    <xf numFmtId="3" fontId="12" fillId="5" borderId="14" xfId="0" applyNumberFormat="1" applyFont="1" applyFill="1" applyBorder="1" applyAlignment="1">
      <alignment horizontal="center" vertical="center" wrapText="1"/>
    </xf>
    <xf numFmtId="3" fontId="13" fillId="5" borderId="15" xfId="0" applyNumberFormat="1" applyFont="1" applyFill="1" applyBorder="1" applyAlignment="1">
      <alignment horizontal="center" vertical="center" wrapText="1"/>
    </xf>
    <xf numFmtId="3" fontId="12" fillId="5" borderId="15" xfId="0" applyNumberFormat="1" applyFont="1" applyFill="1" applyBorder="1" applyAlignment="1">
      <alignment horizontal="center" vertical="center" wrapText="1"/>
    </xf>
    <xf numFmtId="3" fontId="9" fillId="5" borderId="16" xfId="0" applyNumberFormat="1" applyFont="1" applyFill="1" applyBorder="1" applyAlignment="1">
      <alignment horizontal="center" vertical="center" wrapText="1"/>
    </xf>
    <xf numFmtId="3" fontId="16" fillId="2" borderId="17" xfId="0" applyNumberFormat="1" applyFont="1" applyFill="1" applyBorder="1" applyAlignment="1">
      <alignment horizontal="center" vertical="center" wrapText="1"/>
    </xf>
    <xf numFmtId="3" fontId="7" fillId="4" borderId="10" xfId="3" applyNumberFormat="1" applyFont="1" applyFill="1" applyBorder="1" applyAlignment="1">
      <alignment horizontal="center" vertical="center"/>
    </xf>
    <xf numFmtId="3" fontId="16" fillId="2" borderId="0" xfId="0" applyNumberFormat="1" applyFont="1" applyFill="1" applyAlignment="1">
      <alignment horizontal="center" vertical="center" wrapText="1"/>
    </xf>
    <xf numFmtId="3" fontId="8" fillId="4" borderId="10" xfId="3" applyNumberFormat="1" applyFont="1" applyFill="1" applyBorder="1" applyAlignment="1">
      <alignment horizontal="center" vertical="top" wrapText="1"/>
    </xf>
    <xf numFmtId="3" fontId="13" fillId="0" borderId="10" xfId="0" applyNumberFormat="1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3" fontId="16" fillId="2" borderId="11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 wrapText="1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16" fillId="2" borderId="13" xfId="0" applyNumberFormat="1" applyFont="1" applyFill="1" applyBorder="1" applyAlignment="1">
      <alignment horizontal="center" vertical="center" wrapText="1"/>
    </xf>
    <xf numFmtId="3" fontId="7" fillId="4" borderId="13" xfId="3" applyNumberFormat="1" applyFont="1" applyFill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 wrapText="1"/>
    </xf>
    <xf numFmtId="3" fontId="7" fillId="4" borderId="11" xfId="3" applyNumberFormat="1" applyFont="1" applyFill="1" applyBorder="1" applyAlignment="1">
      <alignment horizontal="center" vertical="center"/>
    </xf>
    <xf numFmtId="3" fontId="7" fillId="4" borderId="13" xfId="3" applyNumberFormat="1" applyFont="1" applyFill="1" applyBorder="1" applyAlignment="1">
      <alignment horizontal="center" vertical="center"/>
    </xf>
    <xf numFmtId="3" fontId="8" fillId="4" borderId="18" xfId="3" applyNumberFormat="1" applyFont="1" applyFill="1" applyBorder="1" applyAlignment="1">
      <alignment horizontal="center" vertical="top" wrapText="1"/>
    </xf>
    <xf numFmtId="3" fontId="13" fillId="0" borderId="10" xfId="0" applyNumberFormat="1" applyFont="1" applyBorder="1" applyAlignment="1">
      <alignment horizontal="center" vertical="center" wrapText="1"/>
    </xf>
    <xf numFmtId="3" fontId="7" fillId="4" borderId="12" xfId="3" applyNumberFormat="1" applyFont="1" applyFill="1" applyBorder="1" applyAlignment="1">
      <alignment horizontal="center" vertical="center"/>
    </xf>
    <xf numFmtId="3" fontId="7" fillId="4" borderId="11" xfId="3" applyNumberFormat="1" applyFont="1" applyFill="1" applyBorder="1" applyAlignment="1">
      <alignment horizontal="center" vertical="center"/>
    </xf>
    <xf numFmtId="3" fontId="7" fillId="4" borderId="12" xfId="3" applyNumberFormat="1" applyFont="1" applyFill="1" applyBorder="1" applyAlignment="1">
      <alignment horizontal="center" vertical="center"/>
    </xf>
    <xf numFmtId="3" fontId="8" fillId="0" borderId="18" xfId="3" applyNumberFormat="1" applyFont="1" applyBorder="1" applyAlignment="1">
      <alignment horizontal="center" vertical="top" wrapText="1"/>
    </xf>
    <xf numFmtId="3" fontId="7" fillId="2" borderId="16" xfId="0" applyNumberFormat="1" applyFont="1" applyFill="1" applyBorder="1" applyAlignment="1">
      <alignment horizontal="center" vertical="center" wrapText="1"/>
    </xf>
    <xf numFmtId="3" fontId="8" fillId="0" borderId="11" xfId="3" applyNumberFormat="1" applyFont="1" applyBorder="1" applyAlignment="1">
      <alignment horizontal="center" vertical="top" wrapText="1"/>
    </xf>
    <xf numFmtId="3" fontId="8" fillId="0" borderId="10" xfId="4" applyNumberFormat="1" applyFont="1" applyBorder="1" applyAlignment="1">
      <alignment horizontal="center" vertical="center" wrapText="1" readingOrder="1"/>
    </xf>
    <xf numFmtId="3" fontId="12" fillId="0" borderId="16" xfId="0" applyNumberFormat="1" applyFont="1" applyBorder="1" applyAlignment="1">
      <alignment horizontal="center" vertical="center"/>
    </xf>
    <xf numFmtId="3" fontId="12" fillId="6" borderId="14" xfId="0" applyNumberFormat="1" applyFont="1" applyFill="1" applyBorder="1" applyAlignment="1">
      <alignment horizontal="center" vertical="center" wrapText="1"/>
    </xf>
    <xf numFmtId="3" fontId="13" fillId="6" borderId="15" xfId="0" applyNumberFormat="1" applyFont="1" applyFill="1" applyBorder="1" applyAlignment="1">
      <alignment horizontal="center" vertical="center" wrapText="1"/>
    </xf>
    <xf numFmtId="3" fontId="12" fillId="6" borderId="15" xfId="0" applyNumberFormat="1" applyFont="1" applyFill="1" applyBorder="1" applyAlignment="1">
      <alignment horizontal="center" vertical="center" wrapText="1"/>
    </xf>
    <xf numFmtId="3" fontId="12" fillId="6" borderId="16" xfId="0" applyNumberFormat="1" applyFont="1" applyFill="1" applyBorder="1" applyAlignment="1">
      <alignment horizontal="center" vertical="center" wrapText="1"/>
    </xf>
    <xf numFmtId="3" fontId="9" fillId="7" borderId="16" xfId="0" applyNumberFormat="1" applyFont="1" applyFill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/>
    </xf>
    <xf numFmtId="3" fontId="7" fillId="2" borderId="10" xfId="5" applyNumberFormat="1" applyFont="1" applyFill="1" applyBorder="1" applyAlignment="1">
      <alignment horizontal="center" vertical="center" wrapText="1"/>
    </xf>
    <xf numFmtId="3" fontId="8" fillId="2" borderId="10" xfId="5" applyNumberFormat="1" applyFont="1" applyFill="1" applyBorder="1" applyAlignment="1">
      <alignment horizontal="center" vertical="center" wrapText="1"/>
    </xf>
    <xf numFmtId="3" fontId="7" fillId="2" borderId="10" xfId="6" applyNumberFormat="1" applyFont="1" applyFill="1" applyBorder="1" applyAlignment="1">
      <alignment horizontal="center" vertical="center" wrapText="1"/>
    </xf>
    <xf numFmtId="3" fontId="8" fillId="2" borderId="10" xfId="6" applyNumberFormat="1" applyFont="1" applyFill="1" applyBorder="1" applyAlignment="1">
      <alignment horizontal="center" vertical="center" wrapText="1"/>
    </xf>
    <xf numFmtId="3" fontId="7" fillId="2" borderId="10" xfId="6" applyNumberFormat="1" applyFont="1" applyFill="1" applyBorder="1" applyAlignment="1">
      <alignment horizontal="center" vertical="center"/>
    </xf>
    <xf numFmtId="3" fontId="8" fillId="0" borderId="10" xfId="5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/>
    </xf>
    <xf numFmtId="3" fontId="16" fillId="0" borderId="10" xfId="0" applyNumberFormat="1" applyFont="1" applyBorder="1" applyAlignment="1">
      <alignment horizontal="center" wrapText="1"/>
    </xf>
    <xf numFmtId="3" fontId="21" fillId="2" borderId="0" xfId="0" applyNumberFormat="1" applyFont="1" applyFill="1" applyAlignment="1">
      <alignment horizontal="center" vertical="center"/>
    </xf>
    <xf numFmtId="3" fontId="22" fillId="2" borderId="0" xfId="0" applyNumberFormat="1" applyFont="1" applyFill="1" applyAlignment="1">
      <alignment horizontal="center" vertical="center"/>
    </xf>
    <xf numFmtId="3" fontId="16" fillId="2" borderId="10" xfId="0" applyNumberFormat="1" applyFont="1" applyFill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 wrapText="1"/>
    </xf>
    <xf numFmtId="3" fontId="7" fillId="2" borderId="17" xfId="5" applyNumberFormat="1" applyFont="1" applyFill="1" applyBorder="1" applyAlignment="1">
      <alignment horizontal="center" vertical="center" wrapText="1"/>
    </xf>
    <xf numFmtId="3" fontId="7" fillId="2" borderId="19" xfId="5" applyNumberFormat="1" applyFont="1" applyFill="1" applyBorder="1" applyAlignment="1">
      <alignment horizontal="center" vertical="center" wrapText="1"/>
    </xf>
    <xf numFmtId="3" fontId="7" fillId="2" borderId="9" xfId="5" applyNumberFormat="1" applyFont="1" applyFill="1" applyBorder="1" applyAlignment="1">
      <alignment horizontal="center" vertical="center" wrapText="1"/>
    </xf>
    <xf numFmtId="3" fontId="12" fillId="8" borderId="14" xfId="0" applyNumberFormat="1" applyFont="1" applyFill="1" applyBorder="1" applyAlignment="1">
      <alignment horizontal="center" vertical="center" wrapText="1"/>
    </xf>
    <xf numFmtId="3" fontId="13" fillId="8" borderId="15" xfId="0" applyNumberFormat="1" applyFont="1" applyFill="1" applyBorder="1" applyAlignment="1">
      <alignment horizontal="center" vertical="center" wrapText="1"/>
    </xf>
    <xf numFmtId="3" fontId="12" fillId="8" borderId="15" xfId="0" applyNumberFormat="1" applyFont="1" applyFill="1" applyBorder="1" applyAlignment="1">
      <alignment horizontal="center" vertical="center" wrapText="1"/>
    </xf>
    <xf numFmtId="3" fontId="12" fillId="8" borderId="16" xfId="0" applyNumberFormat="1" applyFont="1" applyFill="1" applyBorder="1" applyAlignment="1">
      <alignment horizontal="center" vertical="center" wrapText="1"/>
    </xf>
    <xf numFmtId="3" fontId="16" fillId="8" borderId="10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3" fontId="23" fillId="2" borderId="0" xfId="0" applyNumberFormat="1" applyFont="1" applyFill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 wrapText="1"/>
    </xf>
    <xf numFmtId="3" fontId="7" fillId="2" borderId="13" xfId="0" applyNumberFormat="1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top" wrapText="1"/>
    </xf>
    <xf numFmtId="3" fontId="7" fillId="0" borderId="11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8" fillId="0" borderId="22" xfId="0" applyNumberFormat="1" applyFont="1" applyBorder="1" applyAlignment="1">
      <alignment horizontal="center" vertical="top" wrapText="1"/>
    </xf>
    <xf numFmtId="3" fontId="8" fillId="0" borderId="10" xfId="0" applyNumberFormat="1" applyFont="1" applyBorder="1" applyAlignment="1">
      <alignment horizontal="center" vertical="top" wrapText="1"/>
    </xf>
    <xf numFmtId="3" fontId="8" fillId="0" borderId="10" xfId="0" applyNumberFormat="1" applyFont="1" applyBorder="1" applyAlignment="1">
      <alignment horizontal="center" vertical="top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 wrapText="1"/>
    </xf>
    <xf numFmtId="3" fontId="12" fillId="5" borderId="16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 wrapText="1"/>
    </xf>
    <xf numFmtId="3" fontId="2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 wrapText="1"/>
    </xf>
    <xf numFmtId="3" fontId="8" fillId="2" borderId="16" xfId="0" applyNumberFormat="1" applyFont="1" applyFill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/>
    </xf>
    <xf numFmtId="3" fontId="12" fillId="2" borderId="12" xfId="0" applyNumberFormat="1" applyFont="1" applyFill="1" applyBorder="1" applyAlignment="1">
      <alignment horizontal="center" vertical="center" wrapText="1"/>
    </xf>
    <xf numFmtId="3" fontId="12" fillId="9" borderId="14" xfId="0" applyNumberFormat="1" applyFont="1" applyFill="1" applyBorder="1" applyAlignment="1">
      <alignment horizontal="center" vertical="center"/>
    </xf>
    <xf numFmtId="3" fontId="13" fillId="9" borderId="15" xfId="0" applyNumberFormat="1" applyFont="1" applyFill="1" applyBorder="1" applyAlignment="1">
      <alignment horizontal="center" vertical="center"/>
    </xf>
    <xf numFmtId="3" fontId="12" fillId="9" borderId="15" xfId="0" applyNumberFormat="1" applyFont="1" applyFill="1" applyBorder="1" applyAlignment="1">
      <alignment horizontal="center" vertical="center"/>
    </xf>
    <xf numFmtId="3" fontId="9" fillId="9" borderId="16" xfId="0" applyNumberFormat="1" applyFont="1" applyFill="1" applyBorder="1" applyAlignment="1">
      <alignment horizontal="center" vertical="center"/>
    </xf>
    <xf numFmtId="3" fontId="7" fillId="10" borderId="15" xfId="0" applyNumberFormat="1" applyFont="1" applyFill="1" applyBorder="1" applyAlignment="1">
      <alignment horizontal="center" vertical="center" wrapText="1"/>
    </xf>
    <xf numFmtId="3" fontId="7" fillId="10" borderId="16" xfId="0" applyNumberFormat="1" applyFont="1" applyFill="1" applyBorder="1" applyAlignment="1">
      <alignment horizontal="center" vertical="center" wrapText="1"/>
    </xf>
    <xf numFmtId="3" fontId="16" fillId="0" borderId="20" xfId="0" applyNumberFormat="1" applyFont="1" applyBorder="1" applyAlignment="1">
      <alignment horizontal="center" vertical="top"/>
    </xf>
    <xf numFmtId="3" fontId="8" fillId="11" borderId="24" xfId="0" applyNumberFormat="1" applyFont="1" applyFill="1" applyBorder="1" applyAlignment="1">
      <alignment horizontal="center" vertical="center" wrapText="1"/>
    </xf>
    <xf numFmtId="3" fontId="7" fillId="11" borderId="24" xfId="0" applyNumberFormat="1" applyFont="1" applyFill="1" applyBorder="1" applyAlignment="1">
      <alignment horizontal="center" vertical="center" wrapText="1"/>
    </xf>
    <xf numFmtId="3" fontId="7" fillId="11" borderId="25" xfId="0" applyNumberFormat="1" applyFont="1" applyFill="1" applyBorder="1" applyAlignment="1">
      <alignment horizontal="center" vertical="center" wrapText="1"/>
    </xf>
    <xf numFmtId="3" fontId="9" fillId="11" borderId="3" xfId="0" applyNumberFormat="1" applyFont="1" applyFill="1" applyBorder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 wrapText="1"/>
    </xf>
    <xf numFmtId="3" fontId="7" fillId="2" borderId="19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3" fontId="7" fillId="0" borderId="18" xfId="3" applyNumberFormat="1" applyFont="1" applyBorder="1" applyAlignment="1">
      <alignment horizontal="center" vertical="center" wrapText="1"/>
    </xf>
    <xf numFmtId="3" fontId="7" fillId="2" borderId="16" xfId="5" applyNumberFormat="1" applyFont="1" applyFill="1" applyBorder="1" applyAlignment="1">
      <alignment horizontal="center" vertical="center" wrapText="1"/>
    </xf>
    <xf numFmtId="3" fontId="7" fillId="2" borderId="10" xfId="5" applyNumberFormat="1" applyFont="1" applyFill="1" applyBorder="1" applyAlignment="1">
      <alignment horizontal="center" vertical="center"/>
    </xf>
    <xf numFmtId="3" fontId="8" fillId="2" borderId="16" xfId="0" applyNumberFormat="1" applyFont="1" applyFill="1" applyBorder="1" applyAlignment="1">
      <alignment horizontal="center" vertical="center" wrapText="1"/>
    </xf>
    <xf numFmtId="3" fontId="7" fillId="2" borderId="16" xfId="6" applyNumberFormat="1" applyFont="1" applyFill="1" applyBorder="1" applyAlignment="1">
      <alignment horizontal="center" vertical="center" wrapText="1"/>
    </xf>
    <xf numFmtId="3" fontId="8" fillId="0" borderId="16" xfId="5" applyNumberFormat="1" applyFont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/>
    </xf>
    <xf numFmtId="3" fontId="7" fillId="2" borderId="0" xfId="6" applyNumberFormat="1" applyFont="1" applyFill="1" applyAlignment="1">
      <alignment horizontal="center" vertical="center" wrapText="1"/>
    </xf>
    <xf numFmtId="3" fontId="8" fillId="0" borderId="0" xfId="5" applyNumberFormat="1" applyFont="1" applyAlignment="1">
      <alignment horizontal="center" vertical="center" wrapText="1"/>
    </xf>
    <xf numFmtId="3" fontId="8" fillId="0" borderId="28" xfId="3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center" vertical="top"/>
    </xf>
    <xf numFmtId="3" fontId="8" fillId="0" borderId="10" xfId="0" applyNumberFormat="1" applyFont="1" applyBorder="1" applyAlignment="1">
      <alignment horizontal="center" wrapText="1"/>
    </xf>
    <xf numFmtId="3" fontId="7" fillId="0" borderId="10" xfId="3" applyNumberFormat="1" applyFont="1" applyBorder="1" applyAlignment="1">
      <alignment horizontal="center" vertical="center" wrapText="1"/>
    </xf>
    <xf numFmtId="3" fontId="8" fillId="0" borderId="10" xfId="3" applyNumberFormat="1" applyFont="1" applyBorder="1" applyAlignment="1">
      <alignment horizontal="center" vertical="top"/>
    </xf>
    <xf numFmtId="3" fontId="8" fillId="2" borderId="10" xfId="0" applyNumberFormat="1" applyFont="1" applyFill="1" applyBorder="1" applyAlignment="1">
      <alignment horizontal="center" vertical="center" wrapText="1"/>
    </xf>
    <xf numFmtId="3" fontId="25" fillId="2" borderId="0" xfId="0" applyNumberFormat="1" applyFont="1" applyFill="1" applyAlignment="1">
      <alignment horizontal="center" vertical="center"/>
    </xf>
    <xf numFmtId="3" fontId="26" fillId="2" borderId="0" xfId="0" applyNumberFormat="1" applyFont="1" applyFill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7" fillId="2" borderId="11" xfId="5" applyNumberFormat="1" applyFont="1" applyFill="1" applyBorder="1" applyAlignment="1">
      <alignment horizontal="center" vertical="center" wrapText="1"/>
    </xf>
    <xf numFmtId="3" fontId="7" fillId="2" borderId="12" xfId="5" applyNumberFormat="1" applyFont="1" applyFill="1" applyBorder="1" applyAlignment="1">
      <alignment horizontal="center" vertical="center" wrapText="1"/>
    </xf>
    <xf numFmtId="3" fontId="7" fillId="0" borderId="10" xfId="3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2" borderId="10" xfId="1" applyNumberFormat="1" applyFont="1" applyFill="1" applyBorder="1" applyAlignment="1">
      <alignment horizontal="center" vertical="center"/>
    </xf>
    <xf numFmtId="3" fontId="7" fillId="0" borderId="10" xfId="1" applyNumberFormat="1" applyFont="1" applyFill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28" fillId="2" borderId="25" xfId="0" applyNumberFormat="1" applyFont="1" applyFill="1" applyBorder="1" applyAlignment="1">
      <alignment horizontal="center" vertical="center" wrapText="1"/>
    </xf>
    <xf numFmtId="3" fontId="28" fillId="2" borderId="26" xfId="0" applyNumberFormat="1" applyFont="1" applyFill="1" applyBorder="1" applyAlignment="1">
      <alignment horizontal="center" vertical="center" wrapText="1"/>
    </xf>
    <xf numFmtId="3" fontId="29" fillId="2" borderId="27" xfId="0" applyNumberFormat="1" applyFont="1" applyFill="1" applyBorder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3" fontId="28" fillId="11" borderId="23" xfId="0" applyNumberFormat="1" applyFont="1" applyFill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3" fontId="27" fillId="0" borderId="13" xfId="0" applyNumberFormat="1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horizontal="center" vertical="center" wrapText="1"/>
    </xf>
  </cellXfs>
  <cellStyles count="7">
    <cellStyle name="Обычный" xfId="0" builtinId="0"/>
    <cellStyle name="Обычный 4" xfId="4" xr:uid="{7AEFD119-36A3-49C6-9DFA-935217EDF7B3}"/>
    <cellStyle name="Обычный_43 сч" xfId="5" xr:uid="{B66B276F-4A2A-4DEB-951D-F788C2858DAF}"/>
    <cellStyle name="Обычный_АУП" xfId="2" xr:uid="{9C59F228-A31A-494D-BCD8-E6900D3DC1CA}"/>
    <cellStyle name="Обычный_Поставщ" xfId="3" xr:uid="{4E54C057-C557-43B9-8468-98214FB6DF6C}"/>
    <cellStyle name="Обычный_Проект ок" xfId="6" xr:uid="{D4BEB9BB-E823-4998-A750-45B3A469F9B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9"/>
  <sheetViews>
    <sheetView tabSelected="1" workbookViewId="0">
      <selection activeCell="E100" sqref="E100:E108"/>
    </sheetView>
  </sheetViews>
  <sheetFormatPr defaultColWidth="9.140625" defaultRowHeight="15"/>
  <cols>
    <col min="1" max="1" width="51.7109375" style="1" customWidth="1"/>
    <col min="2" max="2" width="31" style="2" customWidth="1"/>
    <col min="3" max="3" width="21.5703125" style="3" customWidth="1"/>
    <col min="4" max="4" width="34.140625" style="4" customWidth="1"/>
    <col min="5" max="5" width="35.28515625" style="5" customWidth="1"/>
    <col min="6" max="16384" width="9.140625" style="6"/>
  </cols>
  <sheetData>
    <row r="1" spans="1:5" ht="10.5" customHeight="1" thickBot="1"/>
    <row r="2" spans="1:5" s="11" customFormat="1" ht="27.75" customHeight="1" thickBot="1">
      <c r="A2" s="7" t="s">
        <v>0</v>
      </c>
      <c r="B2" s="8"/>
      <c r="C2" s="9"/>
      <c r="D2" s="9"/>
      <c r="E2" s="10"/>
    </row>
    <row r="3" spans="1:5" s="15" customFormat="1" ht="30" customHeight="1" thickBot="1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s="20" customFormat="1" ht="16.5" customHeight="1">
      <c r="A4" s="16" t="s">
        <v>6</v>
      </c>
      <c r="B4" s="17"/>
      <c r="C4" s="18"/>
      <c r="D4" s="18"/>
      <c r="E4" s="19"/>
    </row>
    <row r="5" spans="1:5" s="26" customFormat="1" ht="25.5" customHeight="1">
      <c r="A5" s="21" t="s">
        <v>7</v>
      </c>
      <c r="B5" s="22" t="s">
        <v>8</v>
      </c>
      <c r="C5" s="23">
        <v>8467000</v>
      </c>
      <c r="D5" s="24" t="s">
        <v>9</v>
      </c>
      <c r="E5" s="25" t="s">
        <v>6</v>
      </c>
    </row>
    <row r="6" spans="1:5" s="26" customFormat="1" ht="33.75" customHeight="1">
      <c r="A6" s="21" t="s">
        <v>10</v>
      </c>
      <c r="B6" s="22" t="s">
        <v>11</v>
      </c>
      <c r="C6" s="23">
        <v>6400398</v>
      </c>
      <c r="D6" s="24" t="s">
        <v>12</v>
      </c>
      <c r="E6" s="25" t="str">
        <f>+E5</f>
        <v>Мед.услуг внутри страны</v>
      </c>
    </row>
    <row r="7" spans="1:5" s="26" customFormat="1" ht="39" customHeight="1">
      <c r="A7" s="21" t="s">
        <v>13</v>
      </c>
      <c r="B7" s="22" t="s">
        <v>14</v>
      </c>
      <c r="C7" s="21">
        <v>55500000</v>
      </c>
      <c r="D7" s="24" t="s">
        <v>15</v>
      </c>
      <c r="E7" s="25" t="s">
        <v>6</v>
      </c>
    </row>
    <row r="8" spans="1:5" s="26" customFormat="1" ht="29.25" customHeight="1">
      <c r="A8" s="21" t="s">
        <v>16</v>
      </c>
      <c r="B8" s="22" t="s">
        <v>17</v>
      </c>
      <c r="C8" s="27">
        <v>10780000</v>
      </c>
      <c r="D8" s="24" t="s">
        <v>18</v>
      </c>
      <c r="E8" s="25" t="s">
        <v>6</v>
      </c>
    </row>
    <row r="9" spans="1:5" s="28" customFormat="1" ht="17.25" customHeight="1">
      <c r="A9" s="21" t="s">
        <v>19</v>
      </c>
      <c r="B9" s="22" t="s">
        <v>20</v>
      </c>
      <c r="C9" s="27">
        <v>7750000</v>
      </c>
      <c r="D9" s="24" t="s">
        <v>21</v>
      </c>
      <c r="E9" s="25" t="s">
        <v>6</v>
      </c>
    </row>
    <row r="10" spans="1:5" s="28" customFormat="1" ht="26.25" customHeight="1">
      <c r="A10" s="29" t="s">
        <v>22</v>
      </c>
      <c r="B10" s="22" t="s">
        <v>23</v>
      </c>
      <c r="C10" s="27">
        <v>3687333</v>
      </c>
      <c r="D10" s="24" t="s">
        <v>24</v>
      </c>
      <c r="E10" s="25" t="s">
        <v>6</v>
      </c>
    </row>
    <row r="11" spans="1:5" s="28" customFormat="1" ht="24" customHeight="1">
      <c r="A11" s="30"/>
      <c r="B11" s="24" t="s">
        <v>25</v>
      </c>
      <c r="C11" s="27">
        <v>1215645</v>
      </c>
      <c r="D11" s="24" t="s">
        <v>26</v>
      </c>
      <c r="E11" s="25" t="s">
        <v>6</v>
      </c>
    </row>
    <row r="12" spans="1:5" s="28" customFormat="1" ht="33" customHeight="1">
      <c r="A12" s="21" t="s">
        <v>27</v>
      </c>
      <c r="B12" s="22" t="s">
        <v>28</v>
      </c>
      <c r="C12" s="27">
        <v>55710000</v>
      </c>
      <c r="D12" s="24" t="s">
        <v>29</v>
      </c>
      <c r="E12" s="25" t="s">
        <v>6</v>
      </c>
    </row>
    <row r="13" spans="1:5" s="28" customFormat="1" ht="33" customHeight="1">
      <c r="A13" s="21" t="s">
        <v>30</v>
      </c>
      <c r="B13" s="22" t="s">
        <v>31</v>
      </c>
      <c r="C13" s="27">
        <v>3015869.16</v>
      </c>
      <c r="D13" s="24" t="s">
        <v>32</v>
      </c>
      <c r="E13" s="25" t="s">
        <v>6</v>
      </c>
    </row>
    <row r="14" spans="1:5" s="28" customFormat="1" ht="33" customHeight="1">
      <c r="A14" s="21" t="s">
        <v>13</v>
      </c>
      <c r="B14" s="22" t="s">
        <v>33</v>
      </c>
      <c r="C14" s="27">
        <v>132000000</v>
      </c>
      <c r="D14" s="24" t="s">
        <v>34</v>
      </c>
      <c r="E14" s="25" t="s">
        <v>6</v>
      </c>
    </row>
    <row r="15" spans="1:5" s="28" customFormat="1" ht="33" customHeight="1">
      <c r="A15" s="21" t="s">
        <v>35</v>
      </c>
      <c r="B15" s="24" t="s">
        <v>36</v>
      </c>
      <c r="C15" s="27">
        <v>5938000</v>
      </c>
      <c r="D15" s="24" t="s">
        <v>37</v>
      </c>
      <c r="E15" s="25" t="s">
        <v>6</v>
      </c>
    </row>
    <row r="16" spans="1:5" s="28" customFormat="1" ht="33" customHeight="1">
      <c r="A16" s="29" t="s">
        <v>22</v>
      </c>
      <c r="B16" s="24" t="s">
        <v>38</v>
      </c>
      <c r="C16" s="27">
        <v>2712931</v>
      </c>
      <c r="D16" s="24" t="s">
        <v>39</v>
      </c>
      <c r="E16" s="25" t="s">
        <v>6</v>
      </c>
    </row>
    <row r="17" spans="1:5" s="28" customFormat="1" ht="33" customHeight="1">
      <c r="A17" s="31"/>
      <c r="B17" s="24" t="s">
        <v>40</v>
      </c>
      <c r="C17" s="27">
        <v>6421909</v>
      </c>
      <c r="D17" s="24" t="s">
        <v>41</v>
      </c>
      <c r="E17" s="25" t="s">
        <v>6</v>
      </c>
    </row>
    <row r="18" spans="1:5" s="28" customFormat="1" ht="33" customHeight="1">
      <c r="A18" s="31"/>
      <c r="B18" s="24" t="s">
        <v>42</v>
      </c>
      <c r="C18" s="27">
        <v>1349480</v>
      </c>
      <c r="D18" s="24" t="s">
        <v>43</v>
      </c>
      <c r="E18" s="25" t="s">
        <v>6</v>
      </c>
    </row>
    <row r="19" spans="1:5" s="28" customFormat="1" ht="33" customHeight="1">
      <c r="A19" s="30"/>
      <c r="B19" s="24" t="s">
        <v>44</v>
      </c>
      <c r="C19" s="27">
        <v>7721567</v>
      </c>
      <c r="D19" s="24" t="s">
        <v>45</v>
      </c>
      <c r="E19" s="25" t="s">
        <v>6</v>
      </c>
    </row>
    <row r="20" spans="1:5" s="28" customFormat="1" ht="33" customHeight="1">
      <c r="A20" s="21" t="s">
        <v>46</v>
      </c>
      <c r="B20" s="32" t="s">
        <v>47</v>
      </c>
      <c r="C20" s="176">
        <v>7700000</v>
      </c>
      <c r="D20" s="24" t="s">
        <v>48</v>
      </c>
      <c r="E20" s="25" t="s">
        <v>6</v>
      </c>
    </row>
    <row r="21" spans="1:5" s="28" customFormat="1" ht="33" customHeight="1">
      <c r="A21" s="33" t="s">
        <v>49</v>
      </c>
      <c r="B21" s="32" t="s">
        <v>50</v>
      </c>
      <c r="C21" s="176">
        <v>630000</v>
      </c>
      <c r="D21" s="24" t="s">
        <v>51</v>
      </c>
      <c r="E21" s="25" t="s">
        <v>6</v>
      </c>
    </row>
    <row r="22" spans="1:5" s="28" customFormat="1" ht="33" customHeight="1">
      <c r="A22" s="34"/>
      <c r="B22" s="32" t="s">
        <v>52</v>
      </c>
      <c r="C22" s="176">
        <v>510000</v>
      </c>
      <c r="D22" s="24" t="s">
        <v>51</v>
      </c>
      <c r="E22" s="25" t="s">
        <v>6</v>
      </c>
    </row>
    <row r="23" spans="1:5" s="28" customFormat="1" ht="48.75" customHeight="1">
      <c r="A23" s="21" t="s">
        <v>53</v>
      </c>
      <c r="B23" s="35" t="s">
        <v>54</v>
      </c>
      <c r="C23" s="21">
        <v>10000000</v>
      </c>
      <c r="D23" s="24" t="s">
        <v>55</v>
      </c>
      <c r="E23" s="25" t="s">
        <v>6</v>
      </c>
    </row>
    <row r="24" spans="1:5" s="28" customFormat="1" ht="33" customHeight="1">
      <c r="A24" s="21" t="s">
        <v>22</v>
      </c>
      <c r="B24" s="35" t="s">
        <v>56</v>
      </c>
      <c r="C24" s="21">
        <v>5500000</v>
      </c>
      <c r="D24" s="24" t="s">
        <v>57</v>
      </c>
      <c r="E24" s="25" t="s">
        <v>6</v>
      </c>
    </row>
    <row r="25" spans="1:5" s="28" customFormat="1" ht="33" customHeight="1">
      <c r="A25" s="21" t="s">
        <v>16</v>
      </c>
      <c r="B25" s="32" t="s">
        <v>58</v>
      </c>
      <c r="C25" s="176">
        <v>9800000</v>
      </c>
      <c r="D25" s="24" t="s">
        <v>59</v>
      </c>
      <c r="E25" s="25" t="s">
        <v>6</v>
      </c>
    </row>
    <row r="26" spans="1:5" s="28" customFormat="1" ht="33" customHeight="1">
      <c r="A26" s="29" t="s">
        <v>22</v>
      </c>
      <c r="B26" s="32" t="s">
        <v>60</v>
      </c>
      <c r="C26" s="23">
        <v>11294605</v>
      </c>
      <c r="D26" s="24" t="s">
        <v>61</v>
      </c>
      <c r="E26" s="25" t="s">
        <v>6</v>
      </c>
    </row>
    <row r="27" spans="1:5" s="28" customFormat="1" ht="33" customHeight="1">
      <c r="A27" s="31"/>
      <c r="B27" s="32" t="s">
        <v>62</v>
      </c>
      <c r="C27" s="176">
        <v>3603703</v>
      </c>
      <c r="D27" s="24" t="s">
        <v>32</v>
      </c>
      <c r="E27" s="25" t="str">
        <f>+E26</f>
        <v>Мед.услуг внутри страны</v>
      </c>
    </row>
    <row r="28" spans="1:5" s="28" customFormat="1" ht="33" customHeight="1">
      <c r="A28" s="30"/>
      <c r="B28" s="32" t="s">
        <v>63</v>
      </c>
      <c r="C28" s="176">
        <v>4144200</v>
      </c>
      <c r="D28" s="24" t="s">
        <v>64</v>
      </c>
      <c r="E28" s="25" t="str">
        <f>+E27</f>
        <v>Мед.услуг внутри страны</v>
      </c>
    </row>
    <row r="29" spans="1:5" s="28" customFormat="1" ht="33" customHeight="1">
      <c r="A29" s="21" t="s">
        <v>65</v>
      </c>
      <c r="B29" s="22" t="s">
        <v>66</v>
      </c>
      <c r="C29" s="176">
        <v>9450000</v>
      </c>
      <c r="D29" s="24" t="s">
        <v>32</v>
      </c>
      <c r="E29" s="25" t="s">
        <v>6</v>
      </c>
    </row>
    <row r="30" spans="1:5" s="28" customFormat="1" ht="33" customHeight="1">
      <c r="A30" s="36" t="s">
        <v>67</v>
      </c>
      <c r="B30" s="22" t="s">
        <v>68</v>
      </c>
      <c r="C30" s="27">
        <v>17300000</v>
      </c>
      <c r="D30" s="24" t="s">
        <v>37</v>
      </c>
      <c r="E30" s="25" t="s">
        <v>6</v>
      </c>
    </row>
    <row r="31" spans="1:5" s="28" customFormat="1" ht="33" customHeight="1">
      <c r="A31" s="36" t="s">
        <v>69</v>
      </c>
      <c r="B31" s="22" t="s">
        <v>70</v>
      </c>
      <c r="C31" s="27">
        <v>4000000</v>
      </c>
      <c r="D31" s="24" t="s">
        <v>71</v>
      </c>
      <c r="E31" s="25" t="s">
        <v>6</v>
      </c>
    </row>
    <row r="32" spans="1:5" s="28" customFormat="1" ht="33" customHeight="1">
      <c r="A32" s="21" t="s">
        <v>16</v>
      </c>
      <c r="B32" s="32" t="s">
        <v>72</v>
      </c>
      <c r="C32" s="37">
        <v>9800000</v>
      </c>
      <c r="D32" s="24" t="s">
        <v>73</v>
      </c>
      <c r="E32" s="25" t="s">
        <v>6</v>
      </c>
    </row>
    <row r="33" spans="1:5" s="28" customFormat="1" ht="33" customHeight="1">
      <c r="A33" s="21" t="s">
        <v>16</v>
      </c>
      <c r="B33" s="32" t="s">
        <v>74</v>
      </c>
      <c r="C33" s="37">
        <v>3150000</v>
      </c>
      <c r="D33" s="24" t="s">
        <v>75</v>
      </c>
      <c r="E33" s="25" t="s">
        <v>6</v>
      </c>
    </row>
    <row r="34" spans="1:5" s="28" customFormat="1" ht="33" customHeight="1">
      <c r="A34" s="37" t="s">
        <v>76</v>
      </c>
      <c r="B34" s="24" t="s">
        <v>77</v>
      </c>
      <c r="C34" s="37">
        <v>16700000</v>
      </c>
      <c r="D34" s="24" t="s">
        <v>78</v>
      </c>
      <c r="E34" s="25" t="s">
        <v>6</v>
      </c>
    </row>
    <row r="35" spans="1:5" s="28" customFormat="1" ht="33" customHeight="1">
      <c r="A35" s="36" t="s">
        <v>79</v>
      </c>
      <c r="B35" s="32" t="s">
        <v>80</v>
      </c>
      <c r="C35" s="176">
        <v>459000</v>
      </c>
      <c r="D35" s="24" t="s">
        <v>81</v>
      </c>
      <c r="E35" s="25" t="s">
        <v>6</v>
      </c>
    </row>
    <row r="36" spans="1:5" s="28" customFormat="1" ht="33" customHeight="1">
      <c r="A36" s="21" t="s">
        <v>65</v>
      </c>
      <c r="B36" s="35" t="s">
        <v>82</v>
      </c>
      <c r="C36" s="37">
        <v>2700000</v>
      </c>
      <c r="D36" s="24" t="s">
        <v>32</v>
      </c>
      <c r="E36" s="25" t="s">
        <v>6</v>
      </c>
    </row>
    <row r="37" spans="1:5" s="28" customFormat="1" ht="33" customHeight="1">
      <c r="A37" s="21" t="s">
        <v>22</v>
      </c>
      <c r="B37" s="35" t="s">
        <v>83</v>
      </c>
      <c r="C37" s="37">
        <v>4000000</v>
      </c>
      <c r="D37" s="24" t="s">
        <v>84</v>
      </c>
      <c r="E37" s="25" t="s">
        <v>6</v>
      </c>
    </row>
    <row r="38" spans="1:5" s="28" customFormat="1" ht="33" customHeight="1">
      <c r="A38" s="21" t="s">
        <v>22</v>
      </c>
      <c r="B38" s="32" t="s">
        <v>85</v>
      </c>
      <c r="C38" s="37">
        <v>6000000</v>
      </c>
      <c r="D38" s="24" t="s">
        <v>86</v>
      </c>
      <c r="E38" s="25" t="s">
        <v>6</v>
      </c>
    </row>
    <row r="39" spans="1:5" s="28" customFormat="1" ht="33" customHeight="1">
      <c r="A39" s="21" t="s">
        <v>22</v>
      </c>
      <c r="B39" s="32" t="s">
        <v>87</v>
      </c>
      <c r="C39" s="37">
        <v>838500</v>
      </c>
      <c r="D39" s="24" t="s">
        <v>32</v>
      </c>
      <c r="E39" s="25" t="s">
        <v>6</v>
      </c>
    </row>
    <row r="40" spans="1:5" s="28" customFormat="1" ht="33" customHeight="1">
      <c r="A40" s="21" t="s">
        <v>22</v>
      </c>
      <c r="B40" s="32" t="s">
        <v>88</v>
      </c>
      <c r="C40" s="37">
        <v>7241700</v>
      </c>
      <c r="D40" s="24" t="s">
        <v>86</v>
      </c>
      <c r="E40" s="25" t="s">
        <v>6</v>
      </c>
    </row>
    <row r="41" spans="1:5" s="28" customFormat="1" ht="33" customHeight="1">
      <c r="A41" s="21" t="s">
        <v>22</v>
      </c>
      <c r="B41" s="32" t="s">
        <v>89</v>
      </c>
      <c r="C41" s="37">
        <v>4680300</v>
      </c>
      <c r="D41" s="24" t="s">
        <v>90</v>
      </c>
      <c r="E41" s="25" t="s">
        <v>6</v>
      </c>
    </row>
    <row r="42" spans="1:5" s="28" customFormat="1" ht="33" customHeight="1">
      <c r="A42" s="21" t="s">
        <v>22</v>
      </c>
      <c r="B42" s="32" t="s">
        <v>91</v>
      </c>
      <c r="C42" s="37">
        <v>6364403</v>
      </c>
      <c r="D42" s="24" t="s">
        <v>32</v>
      </c>
      <c r="E42" s="25" t="s">
        <v>6</v>
      </c>
    </row>
    <row r="43" spans="1:5" s="28" customFormat="1" ht="33" customHeight="1">
      <c r="A43" s="21" t="s">
        <v>92</v>
      </c>
      <c r="B43" s="32" t="s">
        <v>93</v>
      </c>
      <c r="C43" s="37">
        <v>3610000</v>
      </c>
      <c r="D43" s="24" t="s">
        <v>32</v>
      </c>
      <c r="E43" s="25" t="s">
        <v>6</v>
      </c>
    </row>
    <row r="44" spans="1:5" s="28" customFormat="1" ht="33" customHeight="1">
      <c r="A44" s="37" t="s">
        <v>94</v>
      </c>
      <c r="B44" s="32" t="s">
        <v>95</v>
      </c>
      <c r="C44" s="37">
        <v>5000000</v>
      </c>
      <c r="D44" s="24" t="s">
        <v>96</v>
      </c>
      <c r="E44" s="25" t="s">
        <v>6</v>
      </c>
    </row>
    <row r="45" spans="1:5" s="28" customFormat="1" ht="33" customHeight="1">
      <c r="A45" s="21" t="s">
        <v>97</v>
      </c>
      <c r="B45" s="32" t="s">
        <v>98</v>
      </c>
      <c r="C45" s="37">
        <v>9656228.9000000004</v>
      </c>
      <c r="D45" s="24" t="s">
        <v>99</v>
      </c>
      <c r="E45" s="25" t="s">
        <v>6</v>
      </c>
    </row>
    <row r="46" spans="1:5" s="28" customFormat="1" ht="33" customHeight="1">
      <c r="A46" s="37" t="s">
        <v>100</v>
      </c>
      <c r="B46" s="24" t="s">
        <v>101</v>
      </c>
      <c r="C46" s="37">
        <v>807500</v>
      </c>
      <c r="D46" s="38" t="s">
        <v>102</v>
      </c>
      <c r="E46" s="25" t="s">
        <v>6</v>
      </c>
    </row>
    <row r="47" spans="1:5" s="28" customFormat="1" ht="33" customHeight="1">
      <c r="A47" s="39" t="s">
        <v>22</v>
      </c>
      <c r="B47" s="24" t="s">
        <v>103</v>
      </c>
      <c r="C47" s="37">
        <v>2772622</v>
      </c>
      <c r="D47" s="38" t="s">
        <v>104</v>
      </c>
      <c r="E47" s="25" t="s">
        <v>6</v>
      </c>
    </row>
    <row r="48" spans="1:5" s="28" customFormat="1" ht="33" customHeight="1">
      <c r="A48" s="40"/>
      <c r="B48" s="24" t="s">
        <v>105</v>
      </c>
      <c r="C48" s="37">
        <v>18842024</v>
      </c>
      <c r="D48" s="24" t="s">
        <v>106</v>
      </c>
      <c r="E48" s="25" t="s">
        <v>6</v>
      </c>
    </row>
    <row r="49" spans="1:5" s="28" customFormat="1" ht="33" customHeight="1">
      <c r="A49" s="40"/>
      <c r="B49" s="24" t="s">
        <v>107</v>
      </c>
      <c r="C49" s="37">
        <v>19598350</v>
      </c>
      <c r="D49" s="24" t="s">
        <v>108</v>
      </c>
      <c r="E49" s="25" t="s">
        <v>6</v>
      </c>
    </row>
    <row r="50" spans="1:5" s="28" customFormat="1" ht="33" customHeight="1">
      <c r="A50" s="40"/>
      <c r="B50" s="24" t="s">
        <v>109</v>
      </c>
      <c r="C50" s="37">
        <v>20370600</v>
      </c>
      <c r="D50" s="24" t="s">
        <v>110</v>
      </c>
      <c r="E50" s="25" t="s">
        <v>6</v>
      </c>
    </row>
    <row r="51" spans="1:5" s="28" customFormat="1" ht="33" customHeight="1">
      <c r="A51" s="40"/>
      <c r="B51" s="24" t="s">
        <v>111</v>
      </c>
      <c r="C51" s="37">
        <v>23930385</v>
      </c>
      <c r="D51" s="24" t="s">
        <v>112</v>
      </c>
      <c r="E51" s="25" t="s">
        <v>6</v>
      </c>
    </row>
    <row r="52" spans="1:5" s="28" customFormat="1" ht="33" customHeight="1">
      <c r="A52" s="40"/>
      <c r="B52" s="24" t="s">
        <v>113</v>
      </c>
      <c r="C52" s="37">
        <v>25781325</v>
      </c>
      <c r="D52" s="24" t="s">
        <v>114</v>
      </c>
      <c r="E52" s="25" t="s">
        <v>6</v>
      </c>
    </row>
    <row r="53" spans="1:5" s="28" customFormat="1" ht="33" customHeight="1">
      <c r="A53" s="40"/>
      <c r="B53" s="24" t="s">
        <v>115</v>
      </c>
      <c r="C53" s="37">
        <v>26539089</v>
      </c>
      <c r="D53" s="24" t="s">
        <v>116</v>
      </c>
      <c r="E53" s="25" t="s">
        <v>6</v>
      </c>
    </row>
    <row r="54" spans="1:5" s="28" customFormat="1" ht="33" customHeight="1">
      <c r="A54" s="40"/>
      <c r="B54" s="32" t="s">
        <v>117</v>
      </c>
      <c r="C54" s="37">
        <v>9954131</v>
      </c>
      <c r="D54" s="38" t="s">
        <v>118</v>
      </c>
      <c r="E54" s="25" t="s">
        <v>6</v>
      </c>
    </row>
    <row r="55" spans="1:5" s="28" customFormat="1" ht="33" customHeight="1">
      <c r="A55" s="40"/>
      <c r="B55" s="24" t="s">
        <v>119</v>
      </c>
      <c r="C55" s="37">
        <v>8800000</v>
      </c>
      <c r="D55" s="38" t="s">
        <v>120</v>
      </c>
      <c r="E55" s="25" t="s">
        <v>6</v>
      </c>
    </row>
    <row r="56" spans="1:5" s="28" customFormat="1" ht="33" customHeight="1">
      <c r="A56" s="41"/>
      <c r="B56" s="42" t="s">
        <v>121</v>
      </c>
      <c r="C56" s="177">
        <v>8800000</v>
      </c>
      <c r="D56" s="43" t="s">
        <v>122</v>
      </c>
      <c r="E56" s="25" t="s">
        <v>6</v>
      </c>
    </row>
    <row r="57" spans="1:5" ht="19.5" customHeight="1">
      <c r="A57" s="44" t="s">
        <v>123</v>
      </c>
      <c r="B57" s="45"/>
      <c r="C57" s="46"/>
      <c r="D57" s="46"/>
      <c r="E57" s="47"/>
    </row>
    <row r="58" spans="1:5" ht="18" customHeight="1">
      <c r="A58" s="27" t="s">
        <v>124</v>
      </c>
      <c r="B58" s="22" t="s">
        <v>125</v>
      </c>
      <c r="C58" s="178">
        <v>284050000</v>
      </c>
      <c r="D58" s="24" t="s">
        <v>126</v>
      </c>
      <c r="E58" s="48" t="s">
        <v>123</v>
      </c>
    </row>
    <row r="59" spans="1:5" s="28" customFormat="1" ht="17.25" customHeight="1">
      <c r="A59" s="49" t="s">
        <v>127</v>
      </c>
      <c r="B59" s="32" t="s">
        <v>128</v>
      </c>
      <c r="C59" s="36">
        <v>111641600</v>
      </c>
      <c r="D59" s="24" t="s">
        <v>129</v>
      </c>
      <c r="E59" s="50" t="s">
        <v>123</v>
      </c>
    </row>
    <row r="60" spans="1:5" s="28" customFormat="1" ht="19.5" customHeight="1">
      <c r="A60" s="49" t="s">
        <v>130</v>
      </c>
      <c r="B60" s="51" t="s">
        <v>131</v>
      </c>
      <c r="C60" s="49">
        <v>101934000</v>
      </c>
      <c r="D60" s="24" t="s">
        <v>132</v>
      </c>
      <c r="E60" s="25" t="s">
        <v>123</v>
      </c>
    </row>
    <row r="61" spans="1:5" s="28" customFormat="1" ht="16.5" customHeight="1">
      <c r="A61" s="49" t="s">
        <v>127</v>
      </c>
      <c r="B61" s="51" t="s">
        <v>133</v>
      </c>
      <c r="C61" s="179">
        <v>226780000</v>
      </c>
      <c r="D61" s="52" t="s">
        <v>134</v>
      </c>
      <c r="E61" s="25" t="s">
        <v>123</v>
      </c>
    </row>
    <row r="62" spans="1:5" s="28" customFormat="1" ht="16.5" customHeight="1">
      <c r="A62" s="33" t="s">
        <v>135</v>
      </c>
      <c r="B62" s="32" t="s">
        <v>136</v>
      </c>
      <c r="C62" s="176">
        <v>85537500</v>
      </c>
      <c r="D62" s="53" t="s">
        <v>137</v>
      </c>
      <c r="E62" s="54" t="s">
        <v>123</v>
      </c>
    </row>
    <row r="63" spans="1:5" s="28" customFormat="1" ht="16.5" customHeight="1">
      <c r="A63" s="34"/>
      <c r="B63" s="32" t="s">
        <v>138</v>
      </c>
      <c r="C63" s="37">
        <v>5826240</v>
      </c>
      <c r="D63" s="55"/>
      <c r="E63" s="56"/>
    </row>
    <row r="64" spans="1:5" s="28" customFormat="1" ht="16.5" customHeight="1">
      <c r="A64" s="49" t="s">
        <v>127</v>
      </c>
      <c r="B64" s="32" t="s">
        <v>139</v>
      </c>
      <c r="C64" s="165">
        <v>136860000</v>
      </c>
      <c r="D64" s="52" t="s">
        <v>140</v>
      </c>
      <c r="E64" s="25" t="s">
        <v>123</v>
      </c>
    </row>
    <row r="65" spans="1:5" s="28" customFormat="1" ht="16.5" customHeight="1">
      <c r="A65" s="49" t="s">
        <v>141</v>
      </c>
      <c r="B65" s="24" t="s">
        <v>142</v>
      </c>
      <c r="C65" s="165">
        <v>40012000</v>
      </c>
      <c r="D65" s="52" t="s">
        <v>143</v>
      </c>
      <c r="E65" s="25" t="s">
        <v>123</v>
      </c>
    </row>
    <row r="66" spans="1:5" s="28" customFormat="1" ht="16.5" customHeight="1">
      <c r="A66" s="37" t="s">
        <v>144</v>
      </c>
      <c r="B66" s="32" t="s">
        <v>145</v>
      </c>
      <c r="C66" s="36">
        <v>126445000</v>
      </c>
      <c r="D66" s="24" t="s">
        <v>146</v>
      </c>
      <c r="E66" s="25" t="s">
        <v>123</v>
      </c>
    </row>
    <row r="67" spans="1:5" s="28" customFormat="1" ht="16.5" customHeight="1">
      <c r="A67" s="37" t="s">
        <v>147</v>
      </c>
      <c r="B67" s="32" t="s">
        <v>148</v>
      </c>
      <c r="C67" s="49">
        <v>57450000</v>
      </c>
      <c r="D67" s="24" t="s">
        <v>149</v>
      </c>
      <c r="E67" s="25" t="s">
        <v>123</v>
      </c>
    </row>
    <row r="68" spans="1:5" s="28" customFormat="1" ht="16.5" customHeight="1">
      <c r="A68" s="36" t="s">
        <v>150</v>
      </c>
      <c r="B68" s="32" t="s">
        <v>151</v>
      </c>
      <c r="C68" s="49">
        <v>7075734.4900000002</v>
      </c>
      <c r="D68" s="57" t="s">
        <v>152</v>
      </c>
      <c r="E68" s="54" t="s">
        <v>123</v>
      </c>
    </row>
    <row r="69" spans="1:5" s="28" customFormat="1" ht="16.5" customHeight="1">
      <c r="A69" s="33" t="s">
        <v>141</v>
      </c>
      <c r="B69" s="32" t="s">
        <v>153</v>
      </c>
      <c r="C69" s="165">
        <v>40012000</v>
      </c>
      <c r="D69" s="58"/>
      <c r="E69" s="59"/>
    </row>
    <row r="70" spans="1:5" s="28" customFormat="1" ht="16.5" customHeight="1">
      <c r="A70" s="60"/>
      <c r="B70" s="51" t="s">
        <v>154</v>
      </c>
      <c r="C70" s="49">
        <v>562863000</v>
      </c>
      <c r="D70" s="58"/>
      <c r="E70" s="59"/>
    </row>
    <row r="71" spans="1:5" s="28" customFormat="1" ht="16.5" customHeight="1">
      <c r="A71" s="60"/>
      <c r="B71" s="51" t="s">
        <v>155</v>
      </c>
      <c r="C71" s="176">
        <f>176034695+398320847</f>
        <v>574355542</v>
      </c>
      <c r="D71" s="58"/>
      <c r="E71" s="59"/>
    </row>
    <row r="72" spans="1:5" s="28" customFormat="1" ht="16.5" customHeight="1">
      <c r="A72" s="60"/>
      <c r="B72" s="32" t="s">
        <v>156</v>
      </c>
      <c r="C72" s="49">
        <v>606750000</v>
      </c>
      <c r="D72" s="58"/>
      <c r="E72" s="59"/>
    </row>
    <row r="73" spans="1:5" s="28" customFormat="1" ht="16.5" customHeight="1">
      <c r="A73" s="60"/>
      <c r="B73" s="32" t="s">
        <v>157</v>
      </c>
      <c r="C73" s="49">
        <v>84343140</v>
      </c>
      <c r="D73" s="58"/>
      <c r="E73" s="59"/>
    </row>
    <row r="74" spans="1:5" s="28" customFormat="1" ht="16.5" customHeight="1">
      <c r="A74" s="60"/>
      <c r="B74" s="22" t="s">
        <v>158</v>
      </c>
      <c r="C74" s="178">
        <v>229900000</v>
      </c>
      <c r="D74" s="58"/>
      <c r="E74" s="59"/>
    </row>
    <row r="75" spans="1:5" s="28" customFormat="1" ht="16.5" customHeight="1">
      <c r="A75" s="60"/>
      <c r="B75" s="32" t="s">
        <v>159</v>
      </c>
      <c r="C75" s="37">
        <v>368040000</v>
      </c>
      <c r="D75" s="61"/>
      <c r="E75" s="56"/>
    </row>
    <row r="76" spans="1:5" s="28" customFormat="1" ht="16.5" customHeight="1">
      <c r="A76" s="60"/>
      <c r="B76" s="51" t="s">
        <v>160</v>
      </c>
      <c r="C76" s="179">
        <v>40183500</v>
      </c>
      <c r="D76" s="53" t="s">
        <v>161</v>
      </c>
      <c r="E76" s="54" t="s">
        <v>123</v>
      </c>
    </row>
    <row r="77" spans="1:5" s="28" customFormat="1" ht="24.95" customHeight="1">
      <c r="A77" s="60"/>
      <c r="B77" s="32" t="s">
        <v>162</v>
      </c>
      <c r="C77" s="49">
        <v>220267000</v>
      </c>
      <c r="D77" s="62"/>
      <c r="E77" s="59"/>
    </row>
    <row r="78" spans="1:5" s="28" customFormat="1" ht="24.95" customHeight="1">
      <c r="A78" s="60"/>
      <c r="B78" s="32" t="s">
        <v>163</v>
      </c>
      <c r="C78" s="49">
        <f>13645572+138090612</f>
        <v>151736184</v>
      </c>
      <c r="D78" s="62"/>
      <c r="E78" s="59"/>
    </row>
    <row r="79" spans="1:5" s="28" customFormat="1" ht="24.95" customHeight="1">
      <c r="A79" s="34"/>
      <c r="B79" s="32" t="s">
        <v>164</v>
      </c>
      <c r="C79" s="49">
        <v>134816000</v>
      </c>
      <c r="D79" s="55"/>
      <c r="E79" s="56"/>
    </row>
    <row r="80" spans="1:5" s="28" customFormat="1" ht="24.95" customHeight="1">
      <c r="A80" s="49" t="s">
        <v>127</v>
      </c>
      <c r="B80" s="51" t="s">
        <v>165</v>
      </c>
      <c r="C80" s="179">
        <v>123852750</v>
      </c>
      <c r="D80" s="52" t="s">
        <v>166</v>
      </c>
      <c r="E80" s="25" t="s">
        <v>123</v>
      </c>
    </row>
    <row r="81" spans="1:5" s="28" customFormat="1" ht="24.95" customHeight="1">
      <c r="A81" s="63" t="s">
        <v>141</v>
      </c>
      <c r="B81" s="32" t="s">
        <v>167</v>
      </c>
      <c r="C81" s="49">
        <v>40712000</v>
      </c>
      <c r="D81" s="53" t="s">
        <v>168</v>
      </c>
      <c r="E81" s="54" t="s">
        <v>123</v>
      </c>
    </row>
    <row r="82" spans="1:5" s="28" customFormat="1" ht="24.95" customHeight="1">
      <c r="A82" s="64"/>
      <c r="B82" s="32" t="s">
        <v>169</v>
      </c>
      <c r="C82" s="49">
        <f>446524650+75294325</f>
        <v>521818975</v>
      </c>
      <c r="D82" s="62"/>
      <c r="E82" s="59"/>
    </row>
    <row r="83" spans="1:5" s="28" customFormat="1" ht="16.5" customHeight="1">
      <c r="A83" s="64"/>
      <c r="B83" s="65" t="s">
        <v>170</v>
      </c>
      <c r="C83" s="49">
        <v>606750000</v>
      </c>
      <c r="D83" s="62"/>
      <c r="E83" s="59"/>
    </row>
    <row r="84" spans="1:5" s="28" customFormat="1" ht="16.5" customHeight="1">
      <c r="A84" s="64"/>
      <c r="B84" s="32" t="s">
        <v>171</v>
      </c>
      <c r="C84" s="49">
        <v>244580000</v>
      </c>
      <c r="D84" s="62"/>
      <c r="E84" s="59"/>
    </row>
    <row r="85" spans="1:5" s="28" customFormat="1" ht="33.75" customHeight="1">
      <c r="A85" s="64"/>
      <c r="B85" s="32" t="s">
        <v>172</v>
      </c>
      <c r="C85" s="165">
        <v>152123200</v>
      </c>
      <c r="D85" s="55"/>
      <c r="E85" s="56"/>
    </row>
    <row r="86" spans="1:5" s="28" customFormat="1" ht="33.75" customHeight="1">
      <c r="A86" s="64"/>
      <c r="B86" s="32" t="s">
        <v>173</v>
      </c>
      <c r="C86" s="49">
        <v>40834500</v>
      </c>
      <c r="D86" s="53" t="s">
        <v>174</v>
      </c>
      <c r="E86" s="54" t="s">
        <v>123</v>
      </c>
    </row>
    <row r="87" spans="1:5" s="28" customFormat="1" ht="24.95" customHeight="1">
      <c r="A87" s="64"/>
      <c r="B87" s="32" t="s">
        <v>175</v>
      </c>
      <c r="C87" s="49">
        <v>436968000</v>
      </c>
      <c r="D87" s="62"/>
      <c r="E87" s="59"/>
    </row>
    <row r="88" spans="1:5" s="28" customFormat="1" ht="24.95" customHeight="1">
      <c r="A88" s="64"/>
      <c r="B88" s="32" t="s">
        <v>176</v>
      </c>
      <c r="C88" s="37">
        <v>214690000</v>
      </c>
      <c r="D88" s="62"/>
      <c r="E88" s="59"/>
    </row>
    <row r="89" spans="1:5" s="28" customFormat="1" ht="24.95" customHeight="1">
      <c r="A89" s="64"/>
      <c r="B89" s="32" t="s">
        <v>177</v>
      </c>
      <c r="C89" s="37">
        <v>245360000</v>
      </c>
      <c r="D89" s="55"/>
      <c r="E89" s="56"/>
    </row>
    <row r="90" spans="1:5" s="28" customFormat="1" ht="24.95" customHeight="1">
      <c r="A90" s="64"/>
      <c r="B90" s="32" t="s">
        <v>178</v>
      </c>
      <c r="C90" s="49">
        <v>40834500</v>
      </c>
      <c r="D90" s="66" t="s">
        <v>179</v>
      </c>
      <c r="E90" s="54" t="s">
        <v>123</v>
      </c>
    </row>
    <row r="91" spans="1:5" s="28" customFormat="1" ht="24.95" customHeight="1">
      <c r="A91" s="64"/>
      <c r="B91" s="32" t="s">
        <v>180</v>
      </c>
      <c r="C91" s="49">
        <v>145620000</v>
      </c>
      <c r="D91" s="66"/>
      <c r="E91" s="56"/>
    </row>
    <row r="92" spans="1:5" s="28" customFormat="1" ht="24.95" customHeight="1">
      <c r="A92" s="64"/>
      <c r="B92" s="32" t="s">
        <v>181</v>
      </c>
      <c r="C92" s="49">
        <f>117230000+4235121</f>
        <v>121465121</v>
      </c>
      <c r="D92" s="66" t="s">
        <v>182</v>
      </c>
      <c r="E92" s="54" t="s">
        <v>123</v>
      </c>
    </row>
    <row r="93" spans="1:5" s="28" customFormat="1" ht="24.95" customHeight="1">
      <c r="A93" s="64"/>
      <c r="B93" s="32" t="s">
        <v>183</v>
      </c>
      <c r="C93" s="49">
        <v>268576000</v>
      </c>
      <c r="D93" s="66"/>
      <c r="E93" s="56"/>
    </row>
    <row r="94" spans="1:5" s="28" customFormat="1" ht="24.95" customHeight="1">
      <c r="A94" s="67"/>
      <c r="B94" s="32" t="s">
        <v>184</v>
      </c>
      <c r="C94" s="49">
        <v>18268500</v>
      </c>
      <c r="D94" s="52" t="s">
        <v>185</v>
      </c>
      <c r="E94" s="25" t="s">
        <v>123</v>
      </c>
    </row>
    <row r="95" spans="1:5" s="28" customFormat="1" ht="16.5" customHeight="1">
      <c r="A95" s="68" t="s">
        <v>186</v>
      </c>
      <c r="B95" s="51" t="s">
        <v>187</v>
      </c>
      <c r="C95" s="37">
        <v>324078000</v>
      </c>
      <c r="D95" s="53" t="s">
        <v>188</v>
      </c>
      <c r="E95" s="25" t="s">
        <v>123</v>
      </c>
    </row>
    <row r="96" spans="1:5" s="28" customFormat="1" ht="16.5" customHeight="1">
      <c r="A96" s="69"/>
      <c r="B96" s="70" t="s">
        <v>189</v>
      </c>
      <c r="C96" s="37">
        <v>36600660</v>
      </c>
      <c r="D96" s="55"/>
      <c r="E96" s="25" t="s">
        <v>123</v>
      </c>
    </row>
    <row r="97" spans="1:5" s="28" customFormat="1" ht="25.5" customHeight="1">
      <c r="A97" s="49" t="s">
        <v>127</v>
      </c>
      <c r="B97" s="32" t="s">
        <v>190</v>
      </c>
      <c r="C97" s="37">
        <v>296688000</v>
      </c>
      <c r="D97" s="52" t="s">
        <v>191</v>
      </c>
      <c r="E97" s="25" t="s">
        <v>123</v>
      </c>
    </row>
    <row r="98" spans="1:5" s="28" customFormat="1" ht="34.5" customHeight="1">
      <c r="A98" s="71" t="s">
        <v>192</v>
      </c>
      <c r="B98" s="72" t="s">
        <v>726</v>
      </c>
      <c r="C98" s="37">
        <f>97000000-14570674</f>
        <v>82429326</v>
      </c>
      <c r="D98" s="73" t="s">
        <v>193</v>
      </c>
      <c r="E98" s="25" t="s">
        <v>123</v>
      </c>
    </row>
    <row r="99" spans="1:5" ht="33.75" customHeight="1">
      <c r="A99" s="75" t="s">
        <v>194</v>
      </c>
      <c r="B99" s="76"/>
      <c r="C99" s="77"/>
      <c r="D99" s="78"/>
      <c r="E99" s="79"/>
    </row>
    <row r="100" spans="1:5" ht="33" customHeight="1">
      <c r="A100" s="80" t="s">
        <v>195</v>
      </c>
      <c r="B100" s="52" t="s">
        <v>196</v>
      </c>
      <c r="C100" s="37">
        <v>150180042</v>
      </c>
      <c r="D100" s="81" t="s">
        <v>197</v>
      </c>
      <c r="E100" s="186" t="s">
        <v>198</v>
      </c>
    </row>
    <row r="101" spans="1:5" s="82" customFormat="1" ht="30" customHeight="1">
      <c r="A101" s="80" t="s">
        <v>199</v>
      </c>
      <c r="B101" s="52" t="s">
        <v>200</v>
      </c>
      <c r="C101" s="37">
        <v>44817269.799999997</v>
      </c>
      <c r="D101" s="81" t="s">
        <v>201</v>
      </c>
      <c r="E101" s="187"/>
    </row>
    <row r="102" spans="1:5" s="82" customFormat="1" ht="30" customHeight="1">
      <c r="A102" s="83" t="s">
        <v>202</v>
      </c>
      <c r="B102" s="84" t="s">
        <v>203</v>
      </c>
      <c r="C102" s="27">
        <v>600000</v>
      </c>
      <c r="D102" s="22" t="s">
        <v>204</v>
      </c>
      <c r="E102" s="187"/>
    </row>
    <row r="103" spans="1:5" s="82" customFormat="1" ht="30" customHeight="1">
      <c r="A103" s="85" t="s">
        <v>205</v>
      </c>
      <c r="B103" s="86" t="s">
        <v>206</v>
      </c>
      <c r="C103" s="87">
        <v>551040</v>
      </c>
      <c r="D103" s="22" t="s">
        <v>207</v>
      </c>
      <c r="E103" s="187"/>
    </row>
    <row r="104" spans="1:5" s="82" customFormat="1" ht="30" customHeight="1">
      <c r="A104" s="85" t="s">
        <v>208</v>
      </c>
      <c r="B104" s="86"/>
      <c r="C104" s="87">
        <v>67488697.040000007</v>
      </c>
      <c r="D104" s="22" t="s">
        <v>209</v>
      </c>
      <c r="E104" s="187"/>
    </row>
    <row r="105" spans="1:5" s="82" customFormat="1" ht="30" customHeight="1">
      <c r="A105" s="85" t="s">
        <v>210</v>
      </c>
      <c r="B105" s="86" t="s">
        <v>211</v>
      </c>
      <c r="C105" s="87">
        <v>900000</v>
      </c>
      <c r="D105" s="22" t="s">
        <v>212</v>
      </c>
      <c r="E105" s="187"/>
    </row>
    <row r="106" spans="1:5" s="90" customFormat="1" ht="30" customHeight="1">
      <c r="A106" s="85" t="s">
        <v>213</v>
      </c>
      <c r="B106" s="88" t="s">
        <v>214</v>
      </c>
      <c r="C106" s="89">
        <v>197288</v>
      </c>
      <c r="D106" s="81" t="s">
        <v>215</v>
      </c>
      <c r="E106" s="187"/>
    </row>
    <row r="107" spans="1:5" s="82" customFormat="1" ht="30" customHeight="1">
      <c r="A107" s="85" t="s">
        <v>216</v>
      </c>
      <c r="B107" s="88" t="s">
        <v>217</v>
      </c>
      <c r="C107" s="89">
        <v>800000</v>
      </c>
      <c r="D107" s="81" t="s">
        <v>218</v>
      </c>
      <c r="E107" s="187"/>
    </row>
    <row r="108" spans="1:5" s="82" customFormat="1" ht="30" customHeight="1">
      <c r="A108" s="21" t="s">
        <v>219</v>
      </c>
      <c r="B108" s="24" t="s">
        <v>220</v>
      </c>
      <c r="C108" s="27">
        <v>270000</v>
      </c>
      <c r="D108" s="22" t="s">
        <v>221</v>
      </c>
      <c r="E108" s="188"/>
    </row>
    <row r="109" spans="1:5" s="82" customFormat="1" ht="30" customHeight="1">
      <c r="A109" s="27" t="s">
        <v>222</v>
      </c>
      <c r="B109" s="24" t="s">
        <v>223</v>
      </c>
      <c r="C109" s="27">
        <v>14408800</v>
      </c>
      <c r="D109" s="24" t="s">
        <v>224</v>
      </c>
      <c r="E109" s="25" t="s">
        <v>225</v>
      </c>
    </row>
    <row r="110" spans="1:5" s="92" customFormat="1" ht="21" customHeight="1">
      <c r="A110" s="21" t="s">
        <v>226</v>
      </c>
      <c r="B110" s="81" t="s">
        <v>227</v>
      </c>
      <c r="C110" s="27">
        <v>34496000</v>
      </c>
      <c r="D110" s="24" t="s">
        <v>224</v>
      </c>
      <c r="E110" s="91" t="s">
        <v>228</v>
      </c>
    </row>
    <row r="111" spans="1:5" s="92" customFormat="1" ht="42" customHeight="1">
      <c r="A111" s="83" t="s">
        <v>229</v>
      </c>
      <c r="B111" s="22" t="s">
        <v>230</v>
      </c>
      <c r="C111" s="27">
        <v>26000000</v>
      </c>
      <c r="D111" s="24" t="s">
        <v>224</v>
      </c>
      <c r="E111" s="25" t="s">
        <v>231</v>
      </c>
    </row>
    <row r="112" spans="1:5" s="93" customFormat="1" ht="36" customHeight="1">
      <c r="A112" s="27" t="s">
        <v>232</v>
      </c>
      <c r="B112" s="24" t="s">
        <v>233</v>
      </c>
      <c r="C112" s="27">
        <v>5880000</v>
      </c>
      <c r="D112" s="24" t="s">
        <v>224</v>
      </c>
      <c r="E112" s="25" t="s">
        <v>234</v>
      </c>
    </row>
    <row r="113" spans="1:5" s="93" customFormat="1" ht="36" customHeight="1">
      <c r="A113" s="83" t="s">
        <v>235</v>
      </c>
      <c r="B113" s="22" t="s">
        <v>236</v>
      </c>
      <c r="C113" s="27">
        <v>62500000</v>
      </c>
      <c r="D113" s="24" t="s">
        <v>224</v>
      </c>
      <c r="E113" s="94" t="s">
        <v>237</v>
      </c>
    </row>
    <row r="114" spans="1:5" s="93" customFormat="1" ht="31.5" customHeight="1">
      <c r="A114" s="80" t="s">
        <v>238</v>
      </c>
      <c r="B114" s="52" t="s">
        <v>239</v>
      </c>
      <c r="C114" s="37">
        <v>55355000</v>
      </c>
      <c r="D114" s="24" t="s">
        <v>224</v>
      </c>
      <c r="E114" s="95" t="s">
        <v>240</v>
      </c>
    </row>
    <row r="115" spans="1:5" s="93" customFormat="1" ht="31.5" customHeight="1">
      <c r="A115" s="96" t="s">
        <v>235</v>
      </c>
      <c r="B115" s="32" t="s">
        <v>241</v>
      </c>
      <c r="C115" s="27">
        <v>62500000</v>
      </c>
      <c r="D115" s="24" t="s">
        <v>224</v>
      </c>
      <c r="E115" s="94" t="s">
        <v>242</v>
      </c>
    </row>
    <row r="116" spans="1:5" s="93" customFormat="1" ht="31.5" customHeight="1">
      <c r="A116" s="97"/>
      <c r="B116" s="32" t="s">
        <v>243</v>
      </c>
      <c r="C116" s="27">
        <v>62500000</v>
      </c>
      <c r="D116" s="24" t="s">
        <v>224</v>
      </c>
      <c r="E116" s="94" t="s">
        <v>244</v>
      </c>
    </row>
    <row r="117" spans="1:5" s="93" customFormat="1" ht="31.5" customHeight="1">
      <c r="A117" s="80" t="s">
        <v>238</v>
      </c>
      <c r="B117" s="52" t="s">
        <v>239</v>
      </c>
      <c r="C117" s="37">
        <v>4095000</v>
      </c>
      <c r="D117" s="24" t="s">
        <v>224</v>
      </c>
      <c r="E117" s="95" t="s">
        <v>245</v>
      </c>
    </row>
    <row r="118" spans="1:5" s="93" customFormat="1" ht="31.5" customHeight="1">
      <c r="A118" s="37" t="s">
        <v>246</v>
      </c>
      <c r="B118" s="52" t="s">
        <v>247</v>
      </c>
      <c r="C118" s="37">
        <v>62524000</v>
      </c>
      <c r="D118" s="24" t="s">
        <v>224</v>
      </c>
      <c r="E118" s="95" t="s">
        <v>248</v>
      </c>
    </row>
    <row r="119" spans="1:5" s="92" customFormat="1" ht="31.5" customHeight="1">
      <c r="A119" s="37" t="s">
        <v>249</v>
      </c>
      <c r="B119" s="52" t="s">
        <v>250</v>
      </c>
      <c r="C119" s="37">
        <v>36600000</v>
      </c>
      <c r="D119" s="52" t="s">
        <v>251</v>
      </c>
      <c r="E119" s="95" t="s">
        <v>252</v>
      </c>
    </row>
    <row r="120" spans="1:5" s="93" customFormat="1" ht="31.5" customHeight="1">
      <c r="A120" s="37" t="s">
        <v>253</v>
      </c>
      <c r="B120" s="52" t="s">
        <v>254</v>
      </c>
      <c r="C120" s="37">
        <v>17630000</v>
      </c>
      <c r="D120" s="81" t="s">
        <v>255</v>
      </c>
      <c r="E120" s="95" t="s">
        <v>256</v>
      </c>
    </row>
    <row r="121" spans="1:5" s="93" customFormat="1" ht="31.5" customHeight="1">
      <c r="A121" s="96" t="s">
        <v>235</v>
      </c>
      <c r="B121" s="24" t="s">
        <v>257</v>
      </c>
      <c r="C121" s="37">
        <v>65000000</v>
      </c>
      <c r="D121" s="24" t="s">
        <v>224</v>
      </c>
      <c r="E121" s="25" t="s">
        <v>252</v>
      </c>
    </row>
    <row r="122" spans="1:5" s="93" customFormat="1" ht="31.5" customHeight="1">
      <c r="A122" s="97"/>
      <c r="B122" s="24" t="s">
        <v>258</v>
      </c>
      <c r="C122" s="37">
        <v>65000000</v>
      </c>
      <c r="D122" s="24" t="s">
        <v>224</v>
      </c>
      <c r="E122" s="25" t="s">
        <v>252</v>
      </c>
    </row>
    <row r="123" spans="1:5" s="93" customFormat="1" ht="31.5" customHeight="1">
      <c r="A123" s="98"/>
      <c r="B123" s="22" t="s">
        <v>259</v>
      </c>
      <c r="C123" s="37">
        <v>70000000</v>
      </c>
      <c r="D123" s="24" t="s">
        <v>224</v>
      </c>
      <c r="E123" s="25" t="s">
        <v>252</v>
      </c>
    </row>
    <row r="124" spans="1:5" ht="30" customHeight="1">
      <c r="A124" s="99" t="s">
        <v>260</v>
      </c>
      <c r="B124" s="100"/>
      <c r="C124" s="101"/>
      <c r="D124" s="102"/>
      <c r="E124" s="103"/>
    </row>
    <row r="125" spans="1:5" ht="19.899999999999999" customHeight="1">
      <c r="A125" s="104"/>
      <c r="B125" s="24" t="s">
        <v>261</v>
      </c>
      <c r="C125" s="27">
        <v>345000</v>
      </c>
      <c r="D125" s="24" t="s">
        <v>262</v>
      </c>
      <c r="E125" s="25" t="s">
        <v>260</v>
      </c>
    </row>
    <row r="126" spans="1:5" s="92" customFormat="1" ht="17.25" customHeight="1">
      <c r="A126" s="105" t="s">
        <v>263</v>
      </c>
      <c r="B126" s="22" t="s">
        <v>264</v>
      </c>
      <c r="C126" s="27">
        <v>2514000</v>
      </c>
      <c r="D126" s="24" t="s">
        <v>265</v>
      </c>
      <c r="E126" s="25" t="s">
        <v>260</v>
      </c>
    </row>
    <row r="127" spans="1:5" s="92" customFormat="1" ht="15" customHeight="1">
      <c r="A127" s="106"/>
      <c r="B127" s="24" t="s">
        <v>266</v>
      </c>
      <c r="C127" s="27">
        <v>5850000</v>
      </c>
      <c r="D127" s="24" t="s">
        <v>41</v>
      </c>
      <c r="E127" s="25" t="s">
        <v>260</v>
      </c>
    </row>
    <row r="128" spans="1:5" s="92" customFormat="1" ht="15" customHeight="1">
      <c r="A128" s="106"/>
      <c r="B128" s="24" t="s">
        <v>267</v>
      </c>
      <c r="C128" s="27">
        <v>38830000</v>
      </c>
      <c r="D128" s="24" t="s">
        <v>224</v>
      </c>
      <c r="E128" s="25" t="s">
        <v>260</v>
      </c>
    </row>
    <row r="129" spans="1:5" s="92" customFormat="1" ht="15.75">
      <c r="A129" s="106"/>
      <c r="B129" s="24" t="s">
        <v>268</v>
      </c>
      <c r="C129" s="27">
        <v>3600000</v>
      </c>
      <c r="D129" s="24" t="s">
        <v>269</v>
      </c>
      <c r="E129" s="25" t="s">
        <v>260</v>
      </c>
    </row>
    <row r="130" spans="1:5" s="92" customFormat="1" ht="15.75">
      <c r="A130" s="106"/>
      <c r="B130" s="24" t="s">
        <v>270</v>
      </c>
      <c r="C130" s="27">
        <v>1016500</v>
      </c>
      <c r="D130" s="24" t="s">
        <v>271</v>
      </c>
      <c r="E130" s="25" t="s">
        <v>260</v>
      </c>
    </row>
    <row r="131" spans="1:5" s="92" customFormat="1" ht="15.75">
      <c r="A131" s="106"/>
      <c r="B131" s="24" t="s">
        <v>272</v>
      </c>
      <c r="C131" s="27">
        <v>1200000</v>
      </c>
      <c r="D131" s="24" t="s">
        <v>273</v>
      </c>
      <c r="E131" s="25" t="s">
        <v>260</v>
      </c>
    </row>
    <row r="132" spans="1:5" s="92" customFormat="1" ht="15" customHeight="1">
      <c r="A132" s="106"/>
      <c r="B132" s="24" t="s">
        <v>274</v>
      </c>
      <c r="C132" s="27">
        <v>3136000</v>
      </c>
      <c r="D132" s="24" t="s">
        <v>41</v>
      </c>
      <c r="E132" s="25" t="s">
        <v>260</v>
      </c>
    </row>
    <row r="133" spans="1:5" s="92" customFormat="1" ht="15" customHeight="1">
      <c r="A133" s="106"/>
      <c r="B133" s="24" t="s">
        <v>275</v>
      </c>
      <c r="C133" s="27">
        <v>7180000</v>
      </c>
      <c r="D133" s="24" t="s">
        <v>276</v>
      </c>
      <c r="E133" s="25" t="s">
        <v>260</v>
      </c>
    </row>
    <row r="134" spans="1:5" s="92" customFormat="1" ht="16.5" customHeight="1">
      <c r="A134" s="106"/>
      <c r="B134" s="24" t="s">
        <v>277</v>
      </c>
      <c r="C134" s="27">
        <v>8200000</v>
      </c>
      <c r="D134" s="24" t="s">
        <v>278</v>
      </c>
      <c r="E134" s="25" t="s">
        <v>260</v>
      </c>
    </row>
    <row r="135" spans="1:5" s="92" customFormat="1" ht="15.75">
      <c r="A135" s="106"/>
      <c r="B135" s="24" t="s">
        <v>279</v>
      </c>
      <c r="C135" s="27">
        <v>12205000</v>
      </c>
      <c r="D135" s="24" t="s">
        <v>280</v>
      </c>
      <c r="E135" s="25" t="s">
        <v>260</v>
      </c>
    </row>
    <row r="136" spans="1:5" s="92" customFormat="1" ht="15.75">
      <c r="A136" s="106"/>
      <c r="B136" s="24" t="s">
        <v>281</v>
      </c>
      <c r="C136" s="27">
        <v>4504000</v>
      </c>
      <c r="D136" s="24" t="s">
        <v>282</v>
      </c>
      <c r="E136" s="25" t="s">
        <v>260</v>
      </c>
    </row>
    <row r="137" spans="1:5" s="92" customFormat="1" ht="15.75" customHeight="1">
      <c r="A137" s="106"/>
      <c r="B137" s="24" t="s">
        <v>283</v>
      </c>
      <c r="C137" s="27">
        <v>12330000</v>
      </c>
      <c r="D137" s="24" t="s">
        <v>284</v>
      </c>
      <c r="E137" s="25" t="s">
        <v>260</v>
      </c>
    </row>
    <row r="138" spans="1:5" s="92" customFormat="1" ht="15.75" customHeight="1">
      <c r="A138" s="106"/>
      <c r="B138" s="24" t="s">
        <v>285</v>
      </c>
      <c r="C138" s="27">
        <v>1479000</v>
      </c>
      <c r="D138" s="24" t="s">
        <v>286</v>
      </c>
      <c r="E138" s="25" t="s">
        <v>260</v>
      </c>
    </row>
    <row r="139" spans="1:5" s="92" customFormat="1" ht="15.75" customHeight="1">
      <c r="A139" s="106"/>
      <c r="B139" s="24" t="s">
        <v>287</v>
      </c>
      <c r="C139" s="27">
        <v>4520000</v>
      </c>
      <c r="D139" s="24" t="s">
        <v>288</v>
      </c>
      <c r="E139" s="25" t="s">
        <v>260</v>
      </c>
    </row>
    <row r="140" spans="1:5" s="92" customFormat="1" ht="15.75" customHeight="1">
      <c r="A140" s="106"/>
      <c r="B140" s="24" t="s">
        <v>289</v>
      </c>
      <c r="C140" s="27">
        <v>4420000</v>
      </c>
      <c r="D140" s="24" t="s">
        <v>290</v>
      </c>
      <c r="E140" s="25" t="s">
        <v>260</v>
      </c>
    </row>
    <row r="141" spans="1:5" s="92" customFormat="1" ht="15.75">
      <c r="A141" s="106"/>
      <c r="B141" s="24" t="s">
        <v>291</v>
      </c>
      <c r="C141" s="27">
        <v>7036000</v>
      </c>
      <c r="D141" s="24" t="s">
        <v>292</v>
      </c>
      <c r="E141" s="25" t="s">
        <v>260</v>
      </c>
    </row>
    <row r="142" spans="1:5" s="92" customFormat="1" ht="15.75">
      <c r="A142" s="106"/>
      <c r="B142" s="24" t="s">
        <v>293</v>
      </c>
      <c r="C142" s="27">
        <v>2498000</v>
      </c>
      <c r="D142" s="24" t="s">
        <v>294</v>
      </c>
      <c r="E142" s="25" t="s">
        <v>260</v>
      </c>
    </row>
    <row r="143" spans="1:5" s="92" customFormat="1" ht="15.75">
      <c r="A143" s="106"/>
      <c r="B143" s="24" t="s">
        <v>295</v>
      </c>
      <c r="C143" s="27">
        <v>7100000</v>
      </c>
      <c r="D143" s="24" t="s">
        <v>276</v>
      </c>
      <c r="E143" s="25" t="s">
        <v>260</v>
      </c>
    </row>
    <row r="144" spans="1:5" s="92" customFormat="1" ht="15.75">
      <c r="A144" s="106"/>
      <c r="B144" s="24" t="s">
        <v>296</v>
      </c>
      <c r="C144" s="27">
        <v>7100000</v>
      </c>
      <c r="D144" s="24" t="s">
        <v>297</v>
      </c>
      <c r="E144" s="25" t="s">
        <v>260</v>
      </c>
    </row>
    <row r="145" spans="1:5" s="92" customFormat="1" ht="15.75" customHeight="1">
      <c r="A145" s="107"/>
      <c r="B145" s="24" t="s">
        <v>298</v>
      </c>
      <c r="C145" s="27">
        <v>6115000</v>
      </c>
      <c r="D145" s="24" t="s">
        <v>299</v>
      </c>
      <c r="E145" s="25" t="s">
        <v>260</v>
      </c>
    </row>
    <row r="146" spans="1:5" s="92" customFormat="1" ht="15.75">
      <c r="A146" s="29" t="s">
        <v>300</v>
      </c>
      <c r="B146" s="24" t="s">
        <v>301</v>
      </c>
      <c r="C146" s="27">
        <v>23800000</v>
      </c>
      <c r="D146" s="24" t="s">
        <v>302</v>
      </c>
      <c r="E146" s="25" t="s">
        <v>260</v>
      </c>
    </row>
    <row r="147" spans="1:5" s="92" customFormat="1" ht="15.75">
      <c r="A147" s="31"/>
      <c r="B147" s="24" t="s">
        <v>303</v>
      </c>
      <c r="C147" s="27">
        <v>59500000</v>
      </c>
      <c r="D147" s="24" t="s">
        <v>304</v>
      </c>
      <c r="E147" s="25" t="s">
        <v>260</v>
      </c>
    </row>
    <row r="148" spans="1:5" s="92" customFormat="1" ht="15.75">
      <c r="A148" s="31"/>
      <c r="B148" s="24" t="s">
        <v>305</v>
      </c>
      <c r="C148" s="27">
        <v>10650000</v>
      </c>
      <c r="D148" s="24" t="s">
        <v>306</v>
      </c>
      <c r="E148" s="25" t="s">
        <v>260</v>
      </c>
    </row>
    <row r="149" spans="1:5" s="92" customFormat="1" ht="15.75">
      <c r="A149" s="31"/>
      <c r="B149" s="24" t="s">
        <v>307</v>
      </c>
      <c r="C149" s="27">
        <v>4550000</v>
      </c>
      <c r="D149" s="24" t="s">
        <v>308</v>
      </c>
      <c r="E149" s="25" t="s">
        <v>260</v>
      </c>
    </row>
    <row r="150" spans="1:5" s="92" customFormat="1" ht="15.75">
      <c r="A150" s="31"/>
      <c r="B150" s="24" t="s">
        <v>309</v>
      </c>
      <c r="C150" s="27">
        <v>4740000</v>
      </c>
      <c r="D150" s="24" t="s">
        <v>310</v>
      </c>
      <c r="E150" s="25" t="s">
        <v>260</v>
      </c>
    </row>
    <row r="151" spans="1:5" s="92" customFormat="1" ht="15.75">
      <c r="A151" s="31"/>
      <c r="B151" s="24" t="s">
        <v>311</v>
      </c>
      <c r="C151" s="27">
        <v>10650000</v>
      </c>
      <c r="D151" s="24" t="s">
        <v>312</v>
      </c>
      <c r="E151" s="25" t="s">
        <v>260</v>
      </c>
    </row>
    <row r="152" spans="1:5" s="92" customFormat="1" ht="15.75">
      <c r="A152" s="31"/>
      <c r="B152" s="24" t="s">
        <v>313</v>
      </c>
      <c r="C152" s="27">
        <v>35700000</v>
      </c>
      <c r="D152" s="24" t="s">
        <v>302</v>
      </c>
      <c r="E152" s="25" t="s">
        <v>260</v>
      </c>
    </row>
    <row r="153" spans="1:5" s="92" customFormat="1" ht="15.75">
      <c r="A153" s="31"/>
      <c r="B153" s="24" t="s">
        <v>314</v>
      </c>
      <c r="C153" s="27">
        <v>23800000</v>
      </c>
      <c r="D153" s="24" t="s">
        <v>315</v>
      </c>
      <c r="E153" s="25" t="s">
        <v>260</v>
      </c>
    </row>
    <row r="154" spans="1:5" s="108" customFormat="1" ht="15.75">
      <c r="A154" s="31"/>
      <c r="B154" s="24" t="s">
        <v>316</v>
      </c>
      <c r="C154" s="27">
        <v>2829000</v>
      </c>
      <c r="D154" s="24" t="s">
        <v>317</v>
      </c>
      <c r="E154" s="25" t="s">
        <v>260</v>
      </c>
    </row>
    <row r="155" spans="1:5" s="108" customFormat="1" ht="15.75">
      <c r="A155" s="31"/>
      <c r="B155" s="24" t="s">
        <v>318</v>
      </c>
      <c r="C155" s="27">
        <v>10550000</v>
      </c>
      <c r="D155" s="24" t="s">
        <v>319</v>
      </c>
      <c r="E155" s="25" t="s">
        <v>260</v>
      </c>
    </row>
    <row r="156" spans="1:5" s="92" customFormat="1" ht="15.75">
      <c r="A156" s="31"/>
      <c r="B156" s="24" t="s">
        <v>320</v>
      </c>
      <c r="C156" s="27">
        <v>10050000</v>
      </c>
      <c r="D156" s="24" t="s">
        <v>321</v>
      </c>
      <c r="E156" s="25" t="s">
        <v>260</v>
      </c>
    </row>
    <row r="157" spans="1:5" s="92" customFormat="1" ht="15.75">
      <c r="A157" s="31"/>
      <c r="B157" s="24" t="s">
        <v>322</v>
      </c>
      <c r="C157" s="27">
        <v>13762000</v>
      </c>
      <c r="D157" s="24" t="s">
        <v>323</v>
      </c>
      <c r="E157" s="25" t="s">
        <v>260</v>
      </c>
    </row>
    <row r="158" spans="1:5" s="108" customFormat="1" ht="15.75">
      <c r="A158" s="31"/>
      <c r="B158" s="24" t="s">
        <v>324</v>
      </c>
      <c r="C158" s="27">
        <v>2540000</v>
      </c>
      <c r="D158" s="24" t="s">
        <v>325</v>
      </c>
      <c r="E158" s="25" t="s">
        <v>260</v>
      </c>
    </row>
    <row r="159" spans="1:5" s="92" customFormat="1" ht="15.75">
      <c r="A159" s="31"/>
      <c r="B159" s="24" t="s">
        <v>326</v>
      </c>
      <c r="C159" s="27">
        <v>13960000</v>
      </c>
      <c r="D159" s="24" t="s">
        <v>161</v>
      </c>
      <c r="E159" s="25" t="s">
        <v>260</v>
      </c>
    </row>
    <row r="160" spans="1:5" s="92" customFormat="1" ht="15.75">
      <c r="A160" s="31"/>
      <c r="B160" s="24" t="s">
        <v>327</v>
      </c>
      <c r="C160" s="27">
        <v>4380000</v>
      </c>
      <c r="D160" s="24" t="s">
        <v>71</v>
      </c>
      <c r="E160" s="25" t="s">
        <v>260</v>
      </c>
    </row>
    <row r="161" spans="1:5" s="108" customFormat="1" ht="15.75">
      <c r="A161" s="31"/>
      <c r="B161" s="24" t="s">
        <v>328</v>
      </c>
      <c r="C161" s="27">
        <v>20690000</v>
      </c>
      <c r="D161" s="24" t="s">
        <v>308</v>
      </c>
      <c r="E161" s="25" t="s">
        <v>260</v>
      </c>
    </row>
    <row r="162" spans="1:5" s="108" customFormat="1" ht="15.75">
      <c r="A162" s="31"/>
      <c r="B162" s="24" t="s">
        <v>329</v>
      </c>
      <c r="C162" s="27">
        <v>4700000</v>
      </c>
      <c r="D162" s="24" t="s">
        <v>330</v>
      </c>
      <c r="E162" s="25" t="s">
        <v>260</v>
      </c>
    </row>
    <row r="163" spans="1:5" s="108" customFormat="1" ht="15.75">
      <c r="A163" s="31"/>
      <c r="B163" s="24" t="s">
        <v>331</v>
      </c>
      <c r="C163" s="27">
        <v>2265000</v>
      </c>
      <c r="D163" s="24" t="s">
        <v>332</v>
      </c>
      <c r="E163" s="25" t="s">
        <v>260</v>
      </c>
    </row>
    <row r="164" spans="1:5" s="108" customFormat="1" ht="15.75">
      <c r="A164" s="30"/>
      <c r="B164" s="22" t="s">
        <v>333</v>
      </c>
      <c r="C164" s="27">
        <v>2336000</v>
      </c>
      <c r="D164" s="24" t="s">
        <v>26</v>
      </c>
      <c r="E164" s="25" t="s">
        <v>260</v>
      </c>
    </row>
    <row r="165" spans="1:5" s="92" customFormat="1" ht="15.75">
      <c r="A165" s="29" t="s">
        <v>334</v>
      </c>
      <c r="B165" s="22" t="s">
        <v>335</v>
      </c>
      <c r="C165" s="27">
        <v>1794000</v>
      </c>
      <c r="D165" s="24" t="s">
        <v>336</v>
      </c>
      <c r="E165" s="25" t="s">
        <v>260</v>
      </c>
    </row>
    <row r="166" spans="1:5" s="92" customFormat="1" ht="15.75">
      <c r="A166" s="31"/>
      <c r="B166" s="22" t="s">
        <v>337</v>
      </c>
      <c r="C166" s="27">
        <v>1860000</v>
      </c>
      <c r="D166" s="24" t="s">
        <v>338</v>
      </c>
      <c r="E166" s="25" t="s">
        <v>260</v>
      </c>
    </row>
    <row r="167" spans="1:5" s="92" customFormat="1" ht="15.75">
      <c r="A167" s="30"/>
      <c r="B167" s="32" t="s">
        <v>339</v>
      </c>
      <c r="C167" s="176">
        <v>1614000</v>
      </c>
      <c r="D167" s="81" t="s">
        <v>340</v>
      </c>
      <c r="E167" s="25" t="s">
        <v>260</v>
      </c>
    </row>
    <row r="168" spans="1:5" s="92" customFormat="1" ht="15.75">
      <c r="A168" s="105" t="s">
        <v>263</v>
      </c>
      <c r="B168" s="32" t="s">
        <v>341</v>
      </c>
      <c r="C168" s="176">
        <v>7990000</v>
      </c>
      <c r="D168" s="81" t="s">
        <v>342</v>
      </c>
      <c r="E168" s="25" t="s">
        <v>260</v>
      </c>
    </row>
    <row r="169" spans="1:5" s="92" customFormat="1" ht="15.75">
      <c r="A169" s="106"/>
      <c r="B169" s="32" t="s">
        <v>343</v>
      </c>
      <c r="C169" s="176">
        <v>7602000</v>
      </c>
      <c r="D169" s="81" t="s">
        <v>179</v>
      </c>
      <c r="E169" s="25" t="s">
        <v>260</v>
      </c>
    </row>
    <row r="170" spans="1:5" s="92" customFormat="1" ht="15.75">
      <c r="A170" s="106"/>
      <c r="B170" s="32" t="s">
        <v>344</v>
      </c>
      <c r="C170" s="27">
        <v>5352000</v>
      </c>
      <c r="D170" s="24" t="s">
        <v>345</v>
      </c>
      <c r="E170" s="25" t="s">
        <v>260</v>
      </c>
    </row>
    <row r="171" spans="1:5" s="92" customFormat="1" ht="15.75">
      <c r="A171" s="106"/>
      <c r="B171" s="32" t="s">
        <v>346</v>
      </c>
      <c r="C171" s="27">
        <v>17208000</v>
      </c>
      <c r="D171" s="24" t="s">
        <v>347</v>
      </c>
      <c r="E171" s="25" t="s">
        <v>260</v>
      </c>
    </row>
    <row r="172" spans="1:5" s="92" customFormat="1" ht="15.75">
      <c r="A172" s="106"/>
      <c r="B172" s="32" t="s">
        <v>348</v>
      </c>
      <c r="C172" s="27">
        <v>11590000</v>
      </c>
      <c r="D172" s="24" t="s">
        <v>349</v>
      </c>
      <c r="E172" s="25" t="s">
        <v>260</v>
      </c>
    </row>
    <row r="173" spans="1:5" s="92" customFormat="1" ht="15.75">
      <c r="A173" s="106"/>
      <c r="B173" s="32" t="s">
        <v>350</v>
      </c>
      <c r="C173" s="27">
        <v>2910000</v>
      </c>
      <c r="D173" s="24" t="s">
        <v>351</v>
      </c>
      <c r="E173" s="25" t="s">
        <v>260</v>
      </c>
    </row>
    <row r="174" spans="1:5" s="92" customFormat="1" ht="15.75">
      <c r="A174" s="106"/>
      <c r="B174" s="32" t="s">
        <v>352</v>
      </c>
      <c r="C174" s="176">
        <v>1020000</v>
      </c>
      <c r="D174" s="24" t="s">
        <v>271</v>
      </c>
      <c r="E174" s="25" t="s">
        <v>260</v>
      </c>
    </row>
    <row r="175" spans="1:5" s="92" customFormat="1" ht="15.75">
      <c r="A175" s="106"/>
      <c r="B175" s="32" t="s">
        <v>353</v>
      </c>
      <c r="C175" s="176">
        <v>730000</v>
      </c>
      <c r="D175" s="24" t="s">
        <v>354</v>
      </c>
      <c r="E175" s="25" t="s">
        <v>260</v>
      </c>
    </row>
    <row r="176" spans="1:5" s="92" customFormat="1" ht="15.75">
      <c r="A176" s="106"/>
      <c r="B176" s="32" t="s">
        <v>355</v>
      </c>
      <c r="C176" s="176">
        <v>7180000</v>
      </c>
      <c r="D176" s="24" t="s">
        <v>356</v>
      </c>
      <c r="E176" s="25" t="s">
        <v>260</v>
      </c>
    </row>
    <row r="177" spans="1:5" s="92" customFormat="1" ht="15.75">
      <c r="A177" s="106"/>
      <c r="B177" s="32" t="s">
        <v>357</v>
      </c>
      <c r="C177" s="27">
        <v>9130000</v>
      </c>
      <c r="D177" s="24" t="s">
        <v>358</v>
      </c>
      <c r="E177" s="25" t="s">
        <v>260</v>
      </c>
    </row>
    <row r="178" spans="1:5" s="92" customFormat="1" ht="15.75">
      <c r="A178" s="106"/>
      <c r="B178" s="32" t="s">
        <v>359</v>
      </c>
      <c r="C178" s="27">
        <v>15050000</v>
      </c>
      <c r="D178" s="24" t="s">
        <v>360</v>
      </c>
      <c r="E178" s="25" t="s">
        <v>260</v>
      </c>
    </row>
    <row r="179" spans="1:5" s="92" customFormat="1" ht="15.75">
      <c r="A179" s="106"/>
      <c r="B179" s="32" t="s">
        <v>361</v>
      </c>
      <c r="C179" s="27">
        <v>3510000</v>
      </c>
      <c r="D179" s="24" t="s">
        <v>71</v>
      </c>
      <c r="E179" s="25" t="s">
        <v>260</v>
      </c>
    </row>
    <row r="180" spans="1:5" s="92" customFormat="1" ht="15.75">
      <c r="A180" s="106"/>
      <c r="B180" s="32" t="s">
        <v>362</v>
      </c>
      <c r="C180" s="27">
        <v>12010000</v>
      </c>
      <c r="D180" s="24" t="s">
        <v>161</v>
      </c>
      <c r="E180" s="25" t="s">
        <v>260</v>
      </c>
    </row>
    <row r="181" spans="1:5" s="92" customFormat="1" ht="15.75">
      <c r="A181" s="106"/>
      <c r="B181" s="32" t="s">
        <v>363</v>
      </c>
      <c r="C181" s="176">
        <v>7180000</v>
      </c>
      <c r="D181" s="24" t="s">
        <v>276</v>
      </c>
      <c r="E181" s="25" t="s">
        <v>260</v>
      </c>
    </row>
    <row r="182" spans="1:5" s="92" customFormat="1" ht="15.75">
      <c r="A182" s="106"/>
      <c r="B182" s="32" t="s">
        <v>364</v>
      </c>
      <c r="C182" s="176">
        <v>7180000</v>
      </c>
      <c r="D182" s="24" t="s">
        <v>365</v>
      </c>
      <c r="E182" s="25" t="s">
        <v>260</v>
      </c>
    </row>
    <row r="183" spans="1:5" s="92" customFormat="1" ht="15.75">
      <c r="A183" s="106"/>
      <c r="B183" s="32" t="s">
        <v>366</v>
      </c>
      <c r="C183" s="176">
        <v>2545000</v>
      </c>
      <c r="D183" s="24" t="s">
        <v>71</v>
      </c>
      <c r="E183" s="25" t="s">
        <v>260</v>
      </c>
    </row>
    <row r="184" spans="1:5" s="92" customFormat="1" ht="15.75">
      <c r="A184" s="106"/>
      <c r="B184" s="32" t="s">
        <v>367</v>
      </c>
      <c r="C184" s="176">
        <v>3108000</v>
      </c>
      <c r="D184" s="24" t="s">
        <v>368</v>
      </c>
      <c r="E184" s="25" t="s">
        <v>260</v>
      </c>
    </row>
    <row r="185" spans="1:5" s="92" customFormat="1" ht="15.75">
      <c r="A185" s="106"/>
      <c r="B185" s="32" t="s">
        <v>369</v>
      </c>
      <c r="C185" s="27">
        <v>16872000</v>
      </c>
      <c r="D185" s="24" t="s">
        <v>308</v>
      </c>
      <c r="E185" s="25" t="s">
        <v>260</v>
      </c>
    </row>
    <row r="186" spans="1:5" s="92" customFormat="1" ht="15.75">
      <c r="A186" s="106"/>
      <c r="B186" s="32" t="s">
        <v>370</v>
      </c>
      <c r="C186" s="27">
        <v>11396000</v>
      </c>
      <c r="D186" s="24" t="s">
        <v>280</v>
      </c>
      <c r="E186" s="25" t="s">
        <v>260</v>
      </c>
    </row>
    <row r="187" spans="1:5" s="92" customFormat="1" ht="15.75">
      <c r="A187" s="107"/>
      <c r="B187" s="32" t="s">
        <v>371</v>
      </c>
      <c r="C187" s="27">
        <v>2935000</v>
      </c>
      <c r="D187" s="24" t="s">
        <v>372</v>
      </c>
      <c r="E187" s="25" t="s">
        <v>260</v>
      </c>
    </row>
    <row r="188" spans="1:5" s="92" customFormat="1" ht="15.75">
      <c r="A188" s="29" t="s">
        <v>300</v>
      </c>
      <c r="B188" s="32" t="s">
        <v>373</v>
      </c>
      <c r="C188" s="27">
        <v>14190000</v>
      </c>
      <c r="D188" s="24" t="s">
        <v>374</v>
      </c>
      <c r="E188" s="25" t="s">
        <v>260</v>
      </c>
    </row>
    <row r="189" spans="1:5" s="92" customFormat="1" ht="15.75">
      <c r="A189" s="31"/>
      <c r="B189" s="32" t="s">
        <v>375</v>
      </c>
      <c r="C189" s="27">
        <v>3780000</v>
      </c>
      <c r="D189" s="24" t="s">
        <v>71</v>
      </c>
      <c r="E189" s="25" t="s">
        <v>260</v>
      </c>
    </row>
    <row r="190" spans="1:5" s="92" customFormat="1" ht="15.75">
      <c r="A190" s="31"/>
      <c r="B190" s="32" t="s">
        <v>376</v>
      </c>
      <c r="C190" s="27">
        <v>2138000</v>
      </c>
      <c r="D190" s="24" t="s">
        <v>377</v>
      </c>
      <c r="E190" s="25" t="s">
        <v>260</v>
      </c>
    </row>
    <row r="191" spans="1:5" s="92" customFormat="1" ht="15.75">
      <c r="A191" s="31"/>
      <c r="B191" s="32" t="s">
        <v>378</v>
      </c>
      <c r="C191" s="27">
        <v>8000000</v>
      </c>
      <c r="D191" s="24" t="s">
        <v>379</v>
      </c>
      <c r="E191" s="25" t="s">
        <v>260</v>
      </c>
    </row>
    <row r="192" spans="1:5" s="92" customFormat="1" ht="15.75">
      <c r="A192" s="31"/>
      <c r="B192" s="32" t="s">
        <v>380</v>
      </c>
      <c r="C192" s="27">
        <v>2250000</v>
      </c>
      <c r="D192" s="24" t="s">
        <v>381</v>
      </c>
      <c r="E192" s="25" t="s">
        <v>260</v>
      </c>
    </row>
    <row r="193" spans="1:5" s="92" customFormat="1" ht="15.75">
      <c r="A193" s="31"/>
      <c r="B193" s="32" t="s">
        <v>382</v>
      </c>
      <c r="C193" s="27">
        <v>8180000</v>
      </c>
      <c r="D193" s="24" t="s">
        <v>278</v>
      </c>
      <c r="E193" s="25" t="s">
        <v>260</v>
      </c>
    </row>
    <row r="194" spans="1:5" s="92" customFormat="1" ht="15.75">
      <c r="A194" s="31"/>
      <c r="B194" s="32" t="s">
        <v>383</v>
      </c>
      <c r="C194" s="27">
        <v>6350000</v>
      </c>
      <c r="D194" s="24" t="s">
        <v>384</v>
      </c>
      <c r="E194" s="25" t="s">
        <v>260</v>
      </c>
    </row>
    <row r="195" spans="1:5" s="92" customFormat="1" ht="15.75">
      <c r="A195" s="31"/>
      <c r="B195" s="32" t="s">
        <v>385</v>
      </c>
      <c r="C195" s="27">
        <v>10650000</v>
      </c>
      <c r="D195" s="24" t="s">
        <v>386</v>
      </c>
      <c r="E195" s="25" t="s">
        <v>260</v>
      </c>
    </row>
    <row r="196" spans="1:5" s="92" customFormat="1" ht="15.75">
      <c r="A196" s="31"/>
      <c r="B196" s="32" t="s">
        <v>387</v>
      </c>
      <c r="C196" s="176">
        <v>33500000</v>
      </c>
      <c r="D196" s="24" t="s">
        <v>388</v>
      </c>
      <c r="E196" s="25" t="s">
        <v>260</v>
      </c>
    </row>
    <row r="197" spans="1:5" s="92" customFormat="1" ht="15.75">
      <c r="A197" s="31"/>
      <c r="B197" s="32" t="s">
        <v>389</v>
      </c>
      <c r="C197" s="27">
        <v>3000000</v>
      </c>
      <c r="D197" s="24" t="s">
        <v>390</v>
      </c>
      <c r="E197" s="25" t="s">
        <v>260</v>
      </c>
    </row>
    <row r="198" spans="1:5" s="92" customFormat="1" ht="15.75">
      <c r="A198" s="31"/>
      <c r="B198" s="32" t="s">
        <v>391</v>
      </c>
      <c r="C198" s="27">
        <v>17990000</v>
      </c>
      <c r="D198" s="24" t="s">
        <v>374</v>
      </c>
      <c r="E198" s="25" t="s">
        <v>260</v>
      </c>
    </row>
    <row r="199" spans="1:5" s="92" customFormat="1" ht="15.75">
      <c r="A199" s="31"/>
      <c r="B199" s="32" t="s">
        <v>392</v>
      </c>
      <c r="C199" s="176">
        <v>22530000</v>
      </c>
      <c r="D199" s="24" t="s">
        <v>32</v>
      </c>
      <c r="E199" s="25" t="s">
        <v>260</v>
      </c>
    </row>
    <row r="200" spans="1:5" s="92" customFormat="1" ht="15.75">
      <c r="A200" s="31"/>
      <c r="B200" s="32" t="s">
        <v>393</v>
      </c>
      <c r="C200" s="27">
        <v>7790000</v>
      </c>
      <c r="D200" s="24" t="s">
        <v>394</v>
      </c>
      <c r="E200" s="25" t="s">
        <v>260</v>
      </c>
    </row>
    <row r="201" spans="1:5" s="92" customFormat="1" ht="15.75">
      <c r="A201" s="31"/>
      <c r="B201" s="32" t="s">
        <v>395</v>
      </c>
      <c r="C201" s="27">
        <v>2640000</v>
      </c>
      <c r="D201" s="24" t="s">
        <v>71</v>
      </c>
      <c r="E201" s="25" t="s">
        <v>260</v>
      </c>
    </row>
    <row r="202" spans="1:5" s="92" customFormat="1" ht="15.75">
      <c r="A202" s="31"/>
      <c r="B202" s="32" t="s">
        <v>396</v>
      </c>
      <c r="C202" s="176">
        <v>10140000</v>
      </c>
      <c r="D202" s="24" t="s">
        <v>397</v>
      </c>
      <c r="E202" s="25" t="s">
        <v>260</v>
      </c>
    </row>
    <row r="203" spans="1:5" s="92" customFormat="1" ht="15.75">
      <c r="A203" s="31"/>
      <c r="B203" s="32" t="s">
        <v>398</v>
      </c>
      <c r="C203" s="176">
        <v>10502000</v>
      </c>
      <c r="D203" s="24" t="s">
        <v>90</v>
      </c>
      <c r="E203" s="25" t="s">
        <v>260</v>
      </c>
    </row>
    <row r="204" spans="1:5" s="92" customFormat="1" ht="15.75">
      <c r="A204" s="31"/>
      <c r="B204" s="32" t="s">
        <v>399</v>
      </c>
      <c r="C204" s="176">
        <v>9720000</v>
      </c>
      <c r="D204" s="24" t="s">
        <v>400</v>
      </c>
      <c r="E204" s="25" t="s">
        <v>260</v>
      </c>
    </row>
    <row r="205" spans="1:5" s="92" customFormat="1" ht="15.75">
      <c r="A205" s="31"/>
      <c r="B205" s="32" t="s">
        <v>401</v>
      </c>
      <c r="C205" s="176">
        <v>17460000</v>
      </c>
      <c r="D205" s="24" t="s">
        <v>402</v>
      </c>
      <c r="E205" s="25" t="s">
        <v>260</v>
      </c>
    </row>
    <row r="206" spans="1:5" s="92" customFormat="1" ht="15.75">
      <c r="A206" s="31"/>
      <c r="B206" s="32" t="s">
        <v>403</v>
      </c>
      <c r="C206" s="176">
        <v>23888000</v>
      </c>
      <c r="D206" s="24" t="s">
        <v>404</v>
      </c>
      <c r="E206" s="25" t="s">
        <v>260</v>
      </c>
    </row>
    <row r="207" spans="1:5" s="92" customFormat="1" ht="15.75">
      <c r="A207" s="31"/>
      <c r="B207" s="32" t="s">
        <v>405</v>
      </c>
      <c r="C207" s="176">
        <v>1342000</v>
      </c>
      <c r="D207" s="24" t="s">
        <v>406</v>
      </c>
      <c r="E207" s="25" t="s">
        <v>260</v>
      </c>
    </row>
    <row r="208" spans="1:5" s="92" customFormat="1" ht="15.75">
      <c r="A208" s="30"/>
      <c r="B208" s="32" t="s">
        <v>407</v>
      </c>
      <c r="C208" s="176">
        <v>12560000</v>
      </c>
      <c r="D208" s="81" t="s">
        <v>408</v>
      </c>
      <c r="E208" s="25" t="s">
        <v>260</v>
      </c>
    </row>
    <row r="209" spans="1:5" s="92" customFormat="1" ht="15.75">
      <c r="A209" s="105" t="s">
        <v>263</v>
      </c>
      <c r="B209" s="32" t="s">
        <v>409</v>
      </c>
      <c r="C209" s="176">
        <v>14120000</v>
      </c>
      <c r="D209" s="81" t="s">
        <v>410</v>
      </c>
      <c r="E209" s="25" t="s">
        <v>260</v>
      </c>
    </row>
    <row r="210" spans="1:5" s="92" customFormat="1" ht="15.75">
      <c r="A210" s="106"/>
      <c r="B210" s="32" t="s">
        <v>411</v>
      </c>
      <c r="C210" s="37">
        <v>756000</v>
      </c>
      <c r="D210" s="81" t="s">
        <v>408</v>
      </c>
      <c r="E210" s="25" t="s">
        <v>260</v>
      </c>
    </row>
    <row r="211" spans="1:5" s="92" customFormat="1" ht="15.75">
      <c r="A211" s="107"/>
      <c r="B211" s="32" t="s">
        <v>412</v>
      </c>
      <c r="C211" s="27">
        <v>1912000</v>
      </c>
      <c r="D211" s="24" t="s">
        <v>166</v>
      </c>
      <c r="E211" s="25" t="s">
        <v>260</v>
      </c>
    </row>
    <row r="212" spans="1:5" s="92" customFormat="1" ht="15.75">
      <c r="A212" s="29" t="s">
        <v>413</v>
      </c>
      <c r="B212" s="32" t="s">
        <v>414</v>
      </c>
      <c r="C212" s="37">
        <v>3000000</v>
      </c>
      <c r="D212" s="24" t="s">
        <v>415</v>
      </c>
      <c r="E212" s="25" t="s">
        <v>260</v>
      </c>
    </row>
    <row r="213" spans="1:5" s="92" customFormat="1" ht="15.75">
      <c r="A213" s="31"/>
      <c r="B213" s="32" t="s">
        <v>416</v>
      </c>
      <c r="C213" s="37">
        <v>12000000</v>
      </c>
      <c r="D213" s="24" t="s">
        <v>37</v>
      </c>
      <c r="E213" s="25" t="s">
        <v>260</v>
      </c>
    </row>
    <row r="214" spans="1:5" s="92" customFormat="1" ht="15.75">
      <c r="A214" s="31"/>
      <c r="B214" s="32" t="s">
        <v>417</v>
      </c>
      <c r="C214" s="27">
        <v>700000</v>
      </c>
      <c r="D214" s="24" t="s">
        <v>81</v>
      </c>
      <c r="E214" s="25" t="s">
        <v>260</v>
      </c>
    </row>
    <row r="215" spans="1:5" s="92" customFormat="1" ht="15.75">
      <c r="A215" s="31"/>
      <c r="B215" s="32" t="s">
        <v>418</v>
      </c>
      <c r="C215" s="37">
        <v>8467000</v>
      </c>
      <c r="D215" s="38" t="s">
        <v>419</v>
      </c>
      <c r="E215" s="25" t="s">
        <v>260</v>
      </c>
    </row>
    <row r="216" spans="1:5" s="92" customFormat="1" ht="15.75">
      <c r="A216" s="31"/>
      <c r="B216" s="32" t="s">
        <v>420</v>
      </c>
      <c r="C216" s="37">
        <v>1000000</v>
      </c>
      <c r="D216" s="24" t="s">
        <v>421</v>
      </c>
      <c r="E216" s="25" t="s">
        <v>260</v>
      </c>
    </row>
    <row r="217" spans="1:5" s="92" customFormat="1" ht="15.75">
      <c r="A217" s="31"/>
      <c r="B217" s="32" t="s">
        <v>422</v>
      </c>
      <c r="C217" s="37">
        <v>10820000</v>
      </c>
      <c r="D217" s="24" t="s">
        <v>110</v>
      </c>
      <c r="E217" s="25" t="s">
        <v>260</v>
      </c>
    </row>
    <row r="218" spans="1:5" s="92" customFormat="1" ht="15.75">
      <c r="A218" s="31"/>
      <c r="B218" s="32" t="s">
        <v>423</v>
      </c>
      <c r="C218" s="37">
        <v>11600000</v>
      </c>
      <c r="D218" s="24" t="s">
        <v>37</v>
      </c>
      <c r="E218" s="25" t="s">
        <v>260</v>
      </c>
    </row>
    <row r="219" spans="1:5" s="92" customFormat="1" ht="15.75">
      <c r="A219" s="31"/>
      <c r="B219" s="32" t="s">
        <v>424</v>
      </c>
      <c r="C219" s="27">
        <v>5850000</v>
      </c>
      <c r="D219" s="24" t="s">
        <v>425</v>
      </c>
      <c r="E219" s="25" t="s">
        <v>260</v>
      </c>
    </row>
    <row r="220" spans="1:5" s="92" customFormat="1" ht="15.75">
      <c r="A220" s="31"/>
      <c r="B220" s="32" t="s">
        <v>426</v>
      </c>
      <c r="C220" s="37">
        <v>800000</v>
      </c>
      <c r="D220" s="24" t="s">
        <v>166</v>
      </c>
      <c r="E220" s="25" t="s">
        <v>260</v>
      </c>
    </row>
    <row r="221" spans="1:5" s="92" customFormat="1" ht="15.75">
      <c r="A221" s="31"/>
      <c r="B221" s="32" t="s">
        <v>427</v>
      </c>
      <c r="C221" s="37">
        <v>7805000</v>
      </c>
      <c r="D221" s="24" t="s">
        <v>402</v>
      </c>
      <c r="E221" s="25" t="s">
        <v>260</v>
      </c>
    </row>
    <row r="222" spans="1:5" s="92" customFormat="1" ht="15.75">
      <c r="A222" s="31"/>
      <c r="B222" s="32" t="s">
        <v>428</v>
      </c>
      <c r="C222" s="37">
        <v>2552000</v>
      </c>
      <c r="D222" s="24" t="s">
        <v>429</v>
      </c>
      <c r="E222" s="25" t="s">
        <v>260</v>
      </c>
    </row>
    <row r="223" spans="1:5" s="92" customFormat="1" ht="15.75">
      <c r="A223" s="31"/>
      <c r="B223" s="32" t="s">
        <v>430</v>
      </c>
      <c r="C223" s="37">
        <v>11800000</v>
      </c>
      <c r="D223" s="24" t="s">
        <v>37</v>
      </c>
      <c r="E223" s="25" t="s">
        <v>260</v>
      </c>
    </row>
    <row r="224" spans="1:5" s="92" customFormat="1" ht="15.75">
      <c r="A224" s="31"/>
      <c r="B224" s="32" t="s">
        <v>431</v>
      </c>
      <c r="C224" s="37">
        <v>6200000</v>
      </c>
      <c r="D224" s="24" t="s">
        <v>425</v>
      </c>
      <c r="E224" s="25" t="s">
        <v>260</v>
      </c>
    </row>
    <row r="225" spans="1:5" s="92" customFormat="1" ht="15.75">
      <c r="A225" s="31"/>
      <c r="B225" s="32" t="s">
        <v>432</v>
      </c>
      <c r="C225" s="37">
        <v>15160000</v>
      </c>
      <c r="D225" s="24" t="s">
        <v>433</v>
      </c>
      <c r="E225" s="25" t="s">
        <v>260</v>
      </c>
    </row>
    <row r="226" spans="1:5" s="92" customFormat="1" ht="15.75">
      <c r="A226" s="31"/>
      <c r="B226" s="32" t="s">
        <v>434</v>
      </c>
      <c r="C226" s="37">
        <v>5400000</v>
      </c>
      <c r="D226" s="24" t="s">
        <v>435</v>
      </c>
      <c r="E226" s="25" t="s">
        <v>260</v>
      </c>
    </row>
    <row r="227" spans="1:5" s="92" customFormat="1" ht="15.75">
      <c r="A227" s="31"/>
      <c r="B227" s="32" t="s">
        <v>436</v>
      </c>
      <c r="C227" s="37">
        <v>2685000</v>
      </c>
      <c r="D227" s="24" t="s">
        <v>437</v>
      </c>
      <c r="E227" s="25" t="s">
        <v>260</v>
      </c>
    </row>
    <row r="228" spans="1:5" s="92" customFormat="1" ht="15.75">
      <c r="A228" s="31"/>
      <c r="B228" s="32" t="s">
        <v>438</v>
      </c>
      <c r="C228" s="37">
        <v>3130000</v>
      </c>
      <c r="D228" s="24" t="s">
        <v>439</v>
      </c>
      <c r="E228" s="25" t="s">
        <v>260</v>
      </c>
    </row>
    <row r="229" spans="1:5" s="92" customFormat="1" ht="15.75">
      <c r="A229" s="31"/>
      <c r="B229" s="32" t="s">
        <v>440</v>
      </c>
      <c r="C229" s="37">
        <v>5850000</v>
      </c>
      <c r="D229" s="24" t="s">
        <v>441</v>
      </c>
      <c r="E229" s="25" t="s">
        <v>260</v>
      </c>
    </row>
    <row r="230" spans="1:5" s="92" customFormat="1" ht="15.75">
      <c r="A230" s="30"/>
      <c r="B230" s="32" t="s">
        <v>442</v>
      </c>
      <c r="C230" s="37">
        <v>10864000</v>
      </c>
      <c r="D230" s="24" t="s">
        <v>443</v>
      </c>
      <c r="E230" s="25" t="s">
        <v>260</v>
      </c>
    </row>
    <row r="231" spans="1:5" s="92" customFormat="1" ht="15.75">
      <c r="A231" s="109" t="s">
        <v>444</v>
      </c>
      <c r="B231" s="32" t="s">
        <v>445</v>
      </c>
      <c r="C231" s="37">
        <v>5285000</v>
      </c>
      <c r="D231" s="24" t="s">
        <v>446</v>
      </c>
      <c r="E231" s="25" t="s">
        <v>260</v>
      </c>
    </row>
    <row r="232" spans="1:5" s="92" customFormat="1" ht="15.75">
      <c r="A232" s="109"/>
      <c r="B232" s="32" t="s">
        <v>447</v>
      </c>
      <c r="C232" s="37">
        <v>7800000</v>
      </c>
      <c r="D232" s="24" t="s">
        <v>448</v>
      </c>
      <c r="E232" s="25" t="s">
        <v>260</v>
      </c>
    </row>
    <row r="233" spans="1:5" s="92" customFormat="1" ht="15.75">
      <c r="A233" s="109"/>
      <c r="B233" s="32" t="s">
        <v>449</v>
      </c>
      <c r="C233" s="37">
        <v>3549000</v>
      </c>
      <c r="D233" s="24" t="s">
        <v>271</v>
      </c>
      <c r="E233" s="25" t="s">
        <v>260</v>
      </c>
    </row>
    <row r="234" spans="1:5" s="92" customFormat="1" ht="15.75">
      <c r="A234" s="109"/>
      <c r="B234" s="32" t="s">
        <v>450</v>
      </c>
      <c r="C234" s="37">
        <v>17610000</v>
      </c>
      <c r="D234" s="24" t="s">
        <v>451</v>
      </c>
      <c r="E234" s="25" t="s">
        <v>260</v>
      </c>
    </row>
    <row r="235" spans="1:5" s="92" customFormat="1" ht="15.75">
      <c r="A235" s="109"/>
      <c r="B235" s="32" t="s">
        <v>452</v>
      </c>
      <c r="C235" s="37">
        <v>6617000</v>
      </c>
      <c r="D235" s="24" t="s">
        <v>453</v>
      </c>
      <c r="E235" s="25" t="s">
        <v>260</v>
      </c>
    </row>
    <row r="236" spans="1:5" s="92" customFormat="1" ht="15.75">
      <c r="A236" s="109"/>
      <c r="B236" s="32" t="s">
        <v>454</v>
      </c>
      <c r="C236" s="37">
        <v>7700000</v>
      </c>
      <c r="D236" s="24" t="s">
        <v>365</v>
      </c>
      <c r="E236" s="25" t="s">
        <v>260</v>
      </c>
    </row>
    <row r="237" spans="1:5" s="92" customFormat="1" ht="15.75">
      <c r="A237" s="109"/>
      <c r="B237" s="32" t="s">
        <v>455</v>
      </c>
      <c r="C237" s="37">
        <v>6667000</v>
      </c>
      <c r="D237" s="24" t="s">
        <v>308</v>
      </c>
      <c r="E237" s="25" t="s">
        <v>260</v>
      </c>
    </row>
    <row r="238" spans="1:5" s="92" customFormat="1" ht="15.75">
      <c r="A238" s="109"/>
      <c r="B238" s="32" t="s">
        <v>456</v>
      </c>
      <c r="C238" s="37">
        <v>3948000</v>
      </c>
      <c r="D238" s="24" t="s">
        <v>457</v>
      </c>
      <c r="E238" s="25" t="s">
        <v>260</v>
      </c>
    </row>
    <row r="239" spans="1:5" s="92" customFormat="1" ht="15.75">
      <c r="A239" s="109"/>
      <c r="B239" s="32" t="s">
        <v>458</v>
      </c>
      <c r="C239" s="37">
        <v>9000000</v>
      </c>
      <c r="D239" s="24" t="s">
        <v>278</v>
      </c>
      <c r="E239" s="25" t="s">
        <v>260</v>
      </c>
    </row>
    <row r="240" spans="1:5" s="92" customFormat="1" ht="15.75">
      <c r="A240" s="109"/>
      <c r="B240" s="32" t="s">
        <v>459</v>
      </c>
      <c r="C240" s="37">
        <v>10550000</v>
      </c>
      <c r="D240" s="24" t="s">
        <v>402</v>
      </c>
      <c r="E240" s="25" t="s">
        <v>260</v>
      </c>
    </row>
    <row r="241" spans="1:5" s="92" customFormat="1" ht="15.75">
      <c r="A241" s="109"/>
      <c r="B241" s="32" t="s">
        <v>460</v>
      </c>
      <c r="C241" s="37">
        <v>2032000</v>
      </c>
      <c r="D241" s="24" t="s">
        <v>71</v>
      </c>
      <c r="E241" s="25" t="s">
        <v>260</v>
      </c>
    </row>
    <row r="242" spans="1:5" s="92" customFormat="1" ht="15.75">
      <c r="A242" s="110" t="s">
        <v>461</v>
      </c>
      <c r="B242" s="32" t="s">
        <v>462</v>
      </c>
      <c r="C242" s="37">
        <v>19280000</v>
      </c>
      <c r="D242" s="24" t="s">
        <v>463</v>
      </c>
      <c r="E242" s="25" t="s">
        <v>260</v>
      </c>
    </row>
    <row r="243" spans="1:5" s="92" customFormat="1" ht="15.75">
      <c r="A243" s="110"/>
      <c r="B243" s="32" t="s">
        <v>464</v>
      </c>
      <c r="C243" s="37">
        <v>1800000</v>
      </c>
      <c r="D243" s="24" t="s">
        <v>406</v>
      </c>
      <c r="E243" s="25" t="s">
        <v>260</v>
      </c>
    </row>
    <row r="244" spans="1:5" s="92" customFormat="1" ht="15.75">
      <c r="A244" s="110"/>
      <c r="B244" s="32" t="s">
        <v>465</v>
      </c>
      <c r="C244" s="37">
        <v>4805000</v>
      </c>
      <c r="D244" s="24" t="s">
        <v>406</v>
      </c>
      <c r="E244" s="25" t="s">
        <v>260</v>
      </c>
    </row>
    <row r="245" spans="1:5" s="92" customFormat="1" ht="15.75">
      <c r="A245" s="110"/>
      <c r="B245" s="32" t="s">
        <v>466</v>
      </c>
      <c r="C245" s="37">
        <v>7470000</v>
      </c>
      <c r="D245" s="24" t="s">
        <v>415</v>
      </c>
      <c r="E245" s="25" t="s">
        <v>260</v>
      </c>
    </row>
    <row r="246" spans="1:5" s="92" customFormat="1" ht="15.75">
      <c r="A246" s="110"/>
      <c r="B246" s="32" t="s">
        <v>467</v>
      </c>
      <c r="C246" s="37">
        <v>12560000</v>
      </c>
      <c r="D246" s="24" t="s">
        <v>347</v>
      </c>
      <c r="E246" s="25" t="s">
        <v>260</v>
      </c>
    </row>
    <row r="247" spans="1:5" s="92" customFormat="1" ht="15.75">
      <c r="A247" s="110"/>
      <c r="B247" s="32" t="s">
        <v>468</v>
      </c>
      <c r="C247" s="37">
        <v>6125000</v>
      </c>
      <c r="D247" s="24" t="s">
        <v>349</v>
      </c>
      <c r="E247" s="25" t="s">
        <v>260</v>
      </c>
    </row>
    <row r="248" spans="1:5" s="92" customFormat="1" ht="15.75">
      <c r="A248" s="110"/>
      <c r="B248" s="32" t="s">
        <v>469</v>
      </c>
      <c r="C248" s="37">
        <v>4050000</v>
      </c>
      <c r="D248" s="24" t="s">
        <v>470</v>
      </c>
      <c r="E248" s="25" t="s">
        <v>260</v>
      </c>
    </row>
    <row r="249" spans="1:5" s="92" customFormat="1" ht="15.75">
      <c r="A249" s="110" t="s">
        <v>471</v>
      </c>
      <c r="B249" s="32" t="s">
        <v>472</v>
      </c>
      <c r="C249" s="37">
        <v>10540000</v>
      </c>
      <c r="D249" s="24" t="s">
        <v>473</v>
      </c>
      <c r="E249" s="25" t="s">
        <v>260</v>
      </c>
    </row>
    <row r="250" spans="1:5" s="92" customFormat="1" ht="15.75">
      <c r="A250" s="110"/>
      <c r="B250" s="32" t="s">
        <v>474</v>
      </c>
      <c r="C250" s="37">
        <v>3415000</v>
      </c>
      <c r="D250" s="24" t="s">
        <v>325</v>
      </c>
      <c r="E250" s="25" t="s">
        <v>260</v>
      </c>
    </row>
    <row r="251" spans="1:5" s="92" customFormat="1" ht="15.75">
      <c r="A251" s="110"/>
      <c r="B251" s="32" t="s">
        <v>475</v>
      </c>
      <c r="C251" s="37">
        <v>3415000</v>
      </c>
      <c r="D251" s="24" t="s">
        <v>476</v>
      </c>
      <c r="E251" s="25" t="s">
        <v>260</v>
      </c>
    </row>
    <row r="252" spans="1:5" s="92" customFormat="1" ht="15.75">
      <c r="A252" s="110"/>
      <c r="B252" s="32" t="s">
        <v>477</v>
      </c>
      <c r="C252" s="37">
        <v>8500000</v>
      </c>
      <c r="D252" s="24" t="s">
        <v>116</v>
      </c>
      <c r="E252" s="25" t="s">
        <v>260</v>
      </c>
    </row>
    <row r="253" spans="1:5" s="92" customFormat="1" ht="15.75">
      <c r="A253" s="110" t="s">
        <v>478</v>
      </c>
      <c r="B253" s="32" t="s">
        <v>479</v>
      </c>
      <c r="C253" s="37">
        <v>2545000</v>
      </c>
      <c r="D253" s="24" t="s">
        <v>480</v>
      </c>
      <c r="E253" s="25" t="s">
        <v>260</v>
      </c>
    </row>
    <row r="254" spans="1:5" s="92" customFormat="1" ht="15.75">
      <c r="A254" s="110"/>
      <c r="B254" s="32" t="s">
        <v>481</v>
      </c>
      <c r="C254" s="37">
        <v>3310000</v>
      </c>
      <c r="D254" s="24" t="s">
        <v>482</v>
      </c>
      <c r="E254" s="25" t="s">
        <v>260</v>
      </c>
    </row>
    <row r="255" spans="1:5" s="92" customFormat="1" ht="15.75">
      <c r="A255" s="110"/>
      <c r="B255" s="32" t="s">
        <v>483</v>
      </c>
      <c r="C255" s="37">
        <v>6560000</v>
      </c>
      <c r="D255" s="24" t="s">
        <v>484</v>
      </c>
      <c r="E255" s="25" t="s">
        <v>260</v>
      </c>
    </row>
    <row r="256" spans="1:5" s="92" customFormat="1" ht="15.75">
      <c r="A256" s="110"/>
      <c r="B256" s="32" t="s">
        <v>485</v>
      </c>
      <c r="C256" s="37">
        <v>10584000</v>
      </c>
      <c r="D256" s="24" t="s">
        <v>408</v>
      </c>
      <c r="E256" s="25" t="s">
        <v>260</v>
      </c>
    </row>
    <row r="257" spans="1:5" s="92" customFormat="1" ht="15.75">
      <c r="A257" s="110"/>
      <c r="B257" s="32" t="s">
        <v>486</v>
      </c>
      <c r="C257" s="37">
        <v>2920000</v>
      </c>
      <c r="D257" s="24" t="s">
        <v>487</v>
      </c>
      <c r="E257" s="25" t="s">
        <v>260</v>
      </c>
    </row>
    <row r="258" spans="1:5" s="92" customFormat="1" ht="18" customHeight="1">
      <c r="A258" s="111" t="s">
        <v>413</v>
      </c>
      <c r="B258" s="32" t="s">
        <v>488</v>
      </c>
      <c r="C258" s="37">
        <v>36000000</v>
      </c>
      <c r="D258" s="38" t="s">
        <v>489</v>
      </c>
      <c r="E258" s="25" t="s">
        <v>260</v>
      </c>
    </row>
    <row r="259" spans="1:5" s="92" customFormat="1" ht="19.5" customHeight="1">
      <c r="A259" s="112"/>
      <c r="B259" s="32" t="s">
        <v>490</v>
      </c>
      <c r="C259" s="37">
        <v>7600000</v>
      </c>
      <c r="D259" s="38" t="s">
        <v>491</v>
      </c>
      <c r="E259" s="25" t="s">
        <v>260</v>
      </c>
    </row>
    <row r="260" spans="1:5" s="92" customFormat="1" ht="19.5" customHeight="1">
      <c r="A260" s="112"/>
      <c r="B260" s="32" t="s">
        <v>492</v>
      </c>
      <c r="C260" s="37">
        <v>36000000</v>
      </c>
      <c r="D260" s="38" t="s">
        <v>37</v>
      </c>
      <c r="E260" s="25" t="s">
        <v>260</v>
      </c>
    </row>
    <row r="261" spans="1:5" s="92" customFormat="1" ht="19.5" customHeight="1">
      <c r="A261" s="112"/>
      <c r="B261" s="32" t="s">
        <v>493</v>
      </c>
      <c r="C261" s="37">
        <v>9600000</v>
      </c>
      <c r="D261" s="38" t="s">
        <v>484</v>
      </c>
      <c r="E261" s="25" t="s">
        <v>260</v>
      </c>
    </row>
    <row r="262" spans="1:5" s="92" customFormat="1" ht="19.5" customHeight="1">
      <c r="A262" s="112"/>
      <c r="B262" s="32" t="s">
        <v>494</v>
      </c>
      <c r="C262" s="37">
        <v>2210000</v>
      </c>
      <c r="D262" s="24" t="s">
        <v>495</v>
      </c>
      <c r="E262" s="25" t="s">
        <v>260</v>
      </c>
    </row>
    <row r="263" spans="1:5" s="92" customFormat="1" ht="19.5" customHeight="1">
      <c r="A263" s="112"/>
      <c r="B263" s="32" t="s">
        <v>496</v>
      </c>
      <c r="C263" s="37">
        <v>11910000</v>
      </c>
      <c r="D263" s="38" t="s">
        <v>497</v>
      </c>
      <c r="E263" s="25" t="s">
        <v>260</v>
      </c>
    </row>
    <row r="264" spans="1:5" s="92" customFormat="1" ht="19.5" customHeight="1">
      <c r="A264" s="112"/>
      <c r="B264" s="32" t="s">
        <v>498</v>
      </c>
      <c r="C264" s="37">
        <v>21250000</v>
      </c>
      <c r="D264" s="24" t="s">
        <v>499</v>
      </c>
      <c r="E264" s="25" t="s">
        <v>260</v>
      </c>
    </row>
    <row r="265" spans="1:5" s="92" customFormat="1" ht="19.5" customHeight="1">
      <c r="A265" s="112"/>
      <c r="B265" s="32" t="s">
        <v>500</v>
      </c>
      <c r="C265" s="37">
        <v>36000000</v>
      </c>
      <c r="D265" s="24" t="s">
        <v>489</v>
      </c>
      <c r="E265" s="25" t="s">
        <v>260</v>
      </c>
    </row>
    <row r="266" spans="1:5" s="92" customFormat="1" ht="19.5" customHeight="1">
      <c r="A266" s="112"/>
      <c r="B266" s="32" t="s">
        <v>501</v>
      </c>
      <c r="C266" s="37">
        <v>2502000</v>
      </c>
      <c r="D266" s="24" t="s">
        <v>502</v>
      </c>
      <c r="E266" s="25" t="s">
        <v>260</v>
      </c>
    </row>
    <row r="267" spans="1:5" s="92" customFormat="1" ht="19.5" customHeight="1">
      <c r="A267" s="112"/>
      <c r="B267" s="32" t="s">
        <v>503</v>
      </c>
      <c r="C267" s="37">
        <v>9136000</v>
      </c>
      <c r="D267" s="24" t="s">
        <v>504</v>
      </c>
      <c r="E267" s="25" t="s">
        <v>260</v>
      </c>
    </row>
    <row r="268" spans="1:5" s="92" customFormat="1" ht="19.5" customHeight="1">
      <c r="A268" s="112"/>
      <c r="B268" s="32" t="s">
        <v>505</v>
      </c>
      <c r="C268" s="37">
        <v>9970000</v>
      </c>
      <c r="D268" s="24" t="s">
        <v>506</v>
      </c>
      <c r="E268" s="25" t="s">
        <v>260</v>
      </c>
    </row>
    <row r="269" spans="1:5" s="92" customFormat="1" ht="19.5" customHeight="1">
      <c r="A269" s="112"/>
      <c r="B269" s="32" t="s">
        <v>507</v>
      </c>
      <c r="C269" s="37">
        <v>12660000</v>
      </c>
      <c r="D269" s="24" t="s">
        <v>508</v>
      </c>
      <c r="E269" s="25" t="s">
        <v>260</v>
      </c>
    </row>
    <row r="270" spans="1:5" s="92" customFormat="1" ht="19.5" customHeight="1">
      <c r="A270" s="112"/>
      <c r="B270" s="32" t="s">
        <v>509</v>
      </c>
      <c r="C270" s="37">
        <v>13265000</v>
      </c>
      <c r="D270" s="24" t="s">
        <v>510</v>
      </c>
      <c r="E270" s="25" t="s">
        <v>260</v>
      </c>
    </row>
    <row r="271" spans="1:5" s="92" customFormat="1" ht="19.5" customHeight="1">
      <c r="A271" s="112"/>
      <c r="B271" s="32" t="s">
        <v>511</v>
      </c>
      <c r="C271" s="37">
        <v>24160000</v>
      </c>
      <c r="D271" s="38" t="s">
        <v>512</v>
      </c>
      <c r="E271" s="25" t="s">
        <v>260</v>
      </c>
    </row>
    <row r="272" spans="1:5" s="92" customFormat="1" ht="19.5" customHeight="1">
      <c r="A272" s="112"/>
      <c r="B272" s="32" t="s">
        <v>513</v>
      </c>
      <c r="C272" s="37">
        <v>36000000</v>
      </c>
      <c r="D272" s="24" t="s">
        <v>37</v>
      </c>
      <c r="E272" s="25" t="s">
        <v>260</v>
      </c>
    </row>
    <row r="273" spans="1:5" s="92" customFormat="1" ht="19.5" customHeight="1">
      <c r="A273" s="113"/>
      <c r="B273" s="114" t="s">
        <v>514</v>
      </c>
      <c r="C273" s="37">
        <v>36000000</v>
      </c>
      <c r="D273" s="24" t="s">
        <v>37</v>
      </c>
      <c r="E273" s="25"/>
    </row>
    <row r="274" spans="1:5" s="92" customFormat="1" ht="19.5" customHeight="1">
      <c r="A274" s="112"/>
      <c r="B274" s="32" t="s">
        <v>515</v>
      </c>
      <c r="C274" s="37">
        <v>6400000</v>
      </c>
      <c r="D274" s="38" t="s">
        <v>516</v>
      </c>
      <c r="E274" s="25" t="s">
        <v>260</v>
      </c>
    </row>
    <row r="275" spans="1:5" s="92" customFormat="1" ht="19.5" customHeight="1">
      <c r="A275" s="115" t="s">
        <v>517</v>
      </c>
      <c r="B275" s="32" t="s">
        <v>518</v>
      </c>
      <c r="C275" s="37">
        <v>14090000</v>
      </c>
      <c r="D275" s="38" t="s">
        <v>519</v>
      </c>
      <c r="E275" s="25" t="s">
        <v>260</v>
      </c>
    </row>
    <row r="276" spans="1:5" s="92" customFormat="1" ht="19.5" customHeight="1">
      <c r="A276" s="116"/>
      <c r="B276" s="24" t="s">
        <v>520</v>
      </c>
      <c r="C276" s="37">
        <v>380000</v>
      </c>
      <c r="D276" s="38" t="s">
        <v>473</v>
      </c>
      <c r="E276" s="25" t="s">
        <v>260</v>
      </c>
    </row>
    <row r="277" spans="1:5" s="92" customFormat="1" ht="19.5" customHeight="1">
      <c r="A277" s="116"/>
      <c r="B277" s="24" t="s">
        <v>521</v>
      </c>
      <c r="C277" s="37">
        <v>4710000</v>
      </c>
      <c r="D277" s="38" t="s">
        <v>522</v>
      </c>
      <c r="E277" s="25" t="s">
        <v>260</v>
      </c>
    </row>
    <row r="278" spans="1:5" s="92" customFormat="1" ht="19.5" customHeight="1">
      <c r="A278" s="116"/>
      <c r="B278" s="38" t="s">
        <v>523</v>
      </c>
      <c r="C278" s="37">
        <v>20000000</v>
      </c>
      <c r="D278" s="38" t="s">
        <v>524</v>
      </c>
      <c r="E278" s="25" t="s">
        <v>260</v>
      </c>
    </row>
    <row r="279" spans="1:5" s="92" customFormat="1" ht="19.5" customHeight="1">
      <c r="A279" s="116"/>
      <c r="B279" s="38" t="s">
        <v>525</v>
      </c>
      <c r="C279" s="37">
        <v>2380000</v>
      </c>
      <c r="D279" s="38" t="s">
        <v>526</v>
      </c>
      <c r="E279" s="25" t="s">
        <v>260</v>
      </c>
    </row>
    <row r="280" spans="1:5" s="92" customFormat="1" ht="19.5" customHeight="1">
      <c r="A280" s="116"/>
      <c r="B280" s="38" t="s">
        <v>527</v>
      </c>
      <c r="C280" s="37">
        <v>1430000</v>
      </c>
      <c r="D280" s="38" t="s">
        <v>528</v>
      </c>
      <c r="E280" s="25" t="s">
        <v>260</v>
      </c>
    </row>
    <row r="281" spans="1:5" s="92" customFormat="1" ht="19.5" customHeight="1">
      <c r="A281" s="116"/>
      <c r="B281" s="38" t="s">
        <v>529</v>
      </c>
      <c r="C281" s="37">
        <v>2460000</v>
      </c>
      <c r="D281" s="38" t="s">
        <v>530</v>
      </c>
      <c r="E281" s="25" t="s">
        <v>260</v>
      </c>
    </row>
    <row r="282" spans="1:5" s="92" customFormat="1" ht="19.5" customHeight="1">
      <c r="A282" s="116"/>
      <c r="B282" s="38" t="s">
        <v>531</v>
      </c>
      <c r="C282" s="37">
        <v>4060000</v>
      </c>
      <c r="D282" s="38" t="s">
        <v>286</v>
      </c>
      <c r="E282" s="25" t="s">
        <v>260</v>
      </c>
    </row>
    <row r="283" spans="1:5" s="92" customFormat="1" ht="19.5" customHeight="1">
      <c r="A283" s="116"/>
      <c r="B283" s="38" t="s">
        <v>532</v>
      </c>
      <c r="C283" s="37">
        <v>1548000</v>
      </c>
      <c r="D283" s="24" t="s">
        <v>473</v>
      </c>
      <c r="E283" s="25" t="s">
        <v>260</v>
      </c>
    </row>
    <row r="284" spans="1:5" s="92" customFormat="1" ht="19.5" customHeight="1">
      <c r="A284" s="116"/>
      <c r="B284" s="38" t="s">
        <v>533</v>
      </c>
      <c r="C284" s="37">
        <v>19800000</v>
      </c>
      <c r="D284" s="24" t="s">
        <v>534</v>
      </c>
      <c r="E284" s="25" t="s">
        <v>260</v>
      </c>
    </row>
    <row r="285" spans="1:5" s="92" customFormat="1" ht="19.5" customHeight="1">
      <c r="A285" s="117"/>
      <c r="B285" s="32" t="s">
        <v>535</v>
      </c>
      <c r="C285" s="37">
        <v>2245000</v>
      </c>
      <c r="D285" s="38" t="s">
        <v>482</v>
      </c>
      <c r="E285" s="25" t="s">
        <v>260</v>
      </c>
    </row>
    <row r="286" spans="1:5" s="92" customFormat="1" ht="15.75" customHeight="1">
      <c r="A286" s="118" t="s">
        <v>536</v>
      </c>
      <c r="B286" s="38" t="s">
        <v>537</v>
      </c>
      <c r="C286" s="37">
        <v>16080000</v>
      </c>
      <c r="D286" s="38" t="s">
        <v>538</v>
      </c>
      <c r="E286" s="25" t="s">
        <v>260</v>
      </c>
    </row>
    <row r="287" spans="1:5" s="92" customFormat="1" ht="15.75" customHeight="1">
      <c r="A287" s="119"/>
      <c r="B287" s="32" t="s">
        <v>539</v>
      </c>
      <c r="C287" s="37">
        <v>9226000</v>
      </c>
      <c r="D287" s="38" t="s">
        <v>435</v>
      </c>
      <c r="E287" s="25" t="s">
        <v>260</v>
      </c>
    </row>
    <row r="288" spans="1:5" s="92" customFormat="1" ht="15.75" customHeight="1">
      <c r="A288" s="119"/>
      <c r="B288" s="22" t="s">
        <v>540</v>
      </c>
      <c r="C288" s="37">
        <v>12752000</v>
      </c>
      <c r="D288" s="38" t="s">
        <v>541</v>
      </c>
      <c r="E288" s="25" t="s">
        <v>260</v>
      </c>
    </row>
    <row r="289" spans="1:5" s="92" customFormat="1" ht="15.75" customHeight="1">
      <c r="A289" s="119"/>
      <c r="B289" s="22" t="s">
        <v>542</v>
      </c>
      <c r="C289" s="37">
        <v>8500000</v>
      </c>
      <c r="D289" s="24" t="s">
        <v>278</v>
      </c>
      <c r="E289" s="25" t="s">
        <v>260</v>
      </c>
    </row>
    <row r="290" spans="1:5" s="92" customFormat="1" ht="15.75" customHeight="1">
      <c r="A290" s="119"/>
      <c r="B290" s="22" t="s">
        <v>543</v>
      </c>
      <c r="C290" s="37">
        <v>4842000</v>
      </c>
      <c r="D290" s="38" t="s">
        <v>544</v>
      </c>
      <c r="E290" s="25" t="s">
        <v>260</v>
      </c>
    </row>
    <row r="291" spans="1:5" s="92" customFormat="1" ht="15.75" customHeight="1">
      <c r="A291" s="119"/>
      <c r="B291" s="22" t="s">
        <v>545</v>
      </c>
      <c r="C291" s="37">
        <v>5280000</v>
      </c>
      <c r="D291" s="24" t="s">
        <v>406</v>
      </c>
      <c r="E291" s="25" t="s">
        <v>260</v>
      </c>
    </row>
    <row r="292" spans="1:5" s="92" customFormat="1" ht="15.75" customHeight="1">
      <c r="A292" s="119"/>
      <c r="B292" s="24" t="s">
        <v>546</v>
      </c>
      <c r="C292" s="37">
        <v>9210000</v>
      </c>
      <c r="D292" s="38" t="s">
        <v>179</v>
      </c>
      <c r="E292" s="25" t="s">
        <v>260</v>
      </c>
    </row>
    <row r="293" spans="1:5" s="92" customFormat="1" ht="15.75" customHeight="1">
      <c r="A293" s="119"/>
      <c r="B293" s="22" t="s">
        <v>547</v>
      </c>
      <c r="C293" s="37">
        <v>23260000</v>
      </c>
      <c r="D293" s="38" t="s">
        <v>534</v>
      </c>
      <c r="E293" s="25" t="s">
        <v>260</v>
      </c>
    </row>
    <row r="294" spans="1:5" s="92" customFormat="1" ht="15.75" customHeight="1">
      <c r="A294" s="119"/>
      <c r="B294" s="120" t="s">
        <v>548</v>
      </c>
      <c r="C294" s="177">
        <v>1720000</v>
      </c>
      <c r="D294" s="43" t="s">
        <v>549</v>
      </c>
      <c r="E294" s="25" t="s">
        <v>260</v>
      </c>
    </row>
    <row r="295" spans="1:5" s="92" customFormat="1" ht="15.75" customHeight="1">
      <c r="A295" s="119"/>
      <c r="B295" s="121" t="s">
        <v>550</v>
      </c>
      <c r="C295" s="37">
        <v>8580000</v>
      </c>
      <c r="D295" s="122" t="s">
        <v>278</v>
      </c>
      <c r="E295" s="25" t="s">
        <v>260</v>
      </c>
    </row>
    <row r="296" spans="1:5" s="92" customFormat="1" ht="15.75" customHeight="1">
      <c r="A296" s="123"/>
      <c r="B296" s="24" t="s">
        <v>551</v>
      </c>
      <c r="C296" s="37">
        <v>5662000</v>
      </c>
      <c r="D296" s="24" t="s">
        <v>552</v>
      </c>
      <c r="E296" s="25" t="s">
        <v>260</v>
      </c>
    </row>
    <row r="297" spans="1:5" s="92" customFormat="1" ht="15.75" customHeight="1">
      <c r="A297" s="124" t="s">
        <v>553</v>
      </c>
      <c r="B297" s="24" t="s">
        <v>554</v>
      </c>
      <c r="C297" s="37">
        <v>19880000</v>
      </c>
      <c r="D297" s="24" t="s">
        <v>555</v>
      </c>
      <c r="E297" s="25" t="s">
        <v>260</v>
      </c>
    </row>
    <row r="298" spans="1:5" ht="30" customHeight="1">
      <c r="A298" s="44" t="s">
        <v>556</v>
      </c>
      <c r="B298" s="45"/>
      <c r="C298" s="46"/>
      <c r="D298" s="125"/>
      <c r="E298" s="126"/>
    </row>
    <row r="299" spans="1:5" ht="20.25" customHeight="1">
      <c r="A299" s="71" t="s">
        <v>557</v>
      </c>
      <c r="B299" s="22" t="s">
        <v>558</v>
      </c>
      <c r="C299" s="27">
        <v>8921508</v>
      </c>
      <c r="D299" s="24" t="s">
        <v>345</v>
      </c>
      <c r="E299" s="127" t="s">
        <v>556</v>
      </c>
    </row>
    <row r="300" spans="1:5" s="128" customFormat="1" ht="20.25" customHeight="1">
      <c r="A300" s="71" t="s">
        <v>559</v>
      </c>
      <c r="B300" s="22" t="s">
        <v>560</v>
      </c>
      <c r="C300" s="27">
        <v>2727000</v>
      </c>
      <c r="D300" s="24" t="s">
        <v>561</v>
      </c>
      <c r="E300" s="127" t="s">
        <v>556</v>
      </c>
    </row>
    <row r="301" spans="1:5" s="128" customFormat="1" ht="20.25" customHeight="1">
      <c r="A301" s="71" t="s">
        <v>562</v>
      </c>
      <c r="B301" s="104" t="s">
        <v>563</v>
      </c>
      <c r="C301" s="27">
        <v>8827920</v>
      </c>
      <c r="D301" s="24" t="s">
        <v>564</v>
      </c>
      <c r="E301" s="127" t="s">
        <v>556</v>
      </c>
    </row>
    <row r="302" spans="1:5" s="128" customFormat="1" ht="20.25" customHeight="1">
      <c r="A302" s="129" t="s">
        <v>565</v>
      </c>
      <c r="B302" s="22" t="s">
        <v>566</v>
      </c>
      <c r="C302" s="71">
        <v>3404721</v>
      </c>
      <c r="D302" s="24" t="s">
        <v>567</v>
      </c>
      <c r="E302" s="127" t="s">
        <v>556</v>
      </c>
    </row>
    <row r="303" spans="1:5" s="128" customFormat="1" ht="20.25" customHeight="1">
      <c r="A303" s="71" t="s">
        <v>562</v>
      </c>
      <c r="B303" s="24" t="s">
        <v>568</v>
      </c>
      <c r="C303" s="21">
        <v>9150845</v>
      </c>
      <c r="D303" s="24" t="s">
        <v>569</v>
      </c>
      <c r="E303" s="127" t="s">
        <v>556</v>
      </c>
    </row>
    <row r="304" spans="1:5" s="128" customFormat="1" ht="20.25" customHeight="1">
      <c r="A304" s="71" t="s">
        <v>570</v>
      </c>
      <c r="B304" s="22" t="s">
        <v>571</v>
      </c>
      <c r="C304" s="27">
        <v>2816909</v>
      </c>
      <c r="D304" s="24" t="s">
        <v>572</v>
      </c>
      <c r="E304" s="127" t="s">
        <v>556</v>
      </c>
    </row>
    <row r="305" spans="1:5" s="128" customFormat="1" ht="20.25" customHeight="1">
      <c r="A305" s="71" t="s">
        <v>573</v>
      </c>
      <c r="B305" s="22" t="s">
        <v>574</v>
      </c>
      <c r="C305" s="27">
        <v>6454181</v>
      </c>
      <c r="D305" s="24" t="s">
        <v>575</v>
      </c>
      <c r="E305" s="25" t="s">
        <v>556</v>
      </c>
    </row>
    <row r="306" spans="1:5" s="128" customFormat="1" ht="20.25" customHeight="1">
      <c r="A306" s="71" t="s">
        <v>576</v>
      </c>
      <c r="B306" s="22" t="s">
        <v>577</v>
      </c>
      <c r="C306" s="27">
        <v>10000000</v>
      </c>
      <c r="D306" s="24" t="s">
        <v>32</v>
      </c>
      <c r="E306" s="127" t="s">
        <v>556</v>
      </c>
    </row>
    <row r="307" spans="1:5" s="128" customFormat="1" ht="20.25" customHeight="1">
      <c r="A307" s="71" t="s">
        <v>578</v>
      </c>
      <c r="B307" s="81" t="s">
        <v>579</v>
      </c>
      <c r="C307" s="130">
        <v>7019328</v>
      </c>
      <c r="D307" s="52" t="s">
        <v>32</v>
      </c>
      <c r="E307" s="127" t="s">
        <v>556</v>
      </c>
    </row>
    <row r="308" spans="1:5" s="128" customFormat="1" ht="20.25" customHeight="1">
      <c r="A308" s="71" t="s">
        <v>580</v>
      </c>
      <c r="B308" s="131" t="s">
        <v>581</v>
      </c>
      <c r="C308" s="89">
        <v>8599430</v>
      </c>
      <c r="D308" s="52" t="s">
        <v>582</v>
      </c>
      <c r="E308" s="25" t="s">
        <v>583</v>
      </c>
    </row>
    <row r="309" spans="1:5" s="128" customFormat="1" ht="20.25" customHeight="1">
      <c r="A309" s="71" t="s">
        <v>557</v>
      </c>
      <c r="B309" s="131" t="s">
        <v>584</v>
      </c>
      <c r="C309" s="89">
        <v>3667000</v>
      </c>
      <c r="D309" s="52" t="s">
        <v>585</v>
      </c>
      <c r="E309" s="127" t="s">
        <v>556</v>
      </c>
    </row>
    <row r="310" spans="1:5" s="128" customFormat="1" ht="20.25" customHeight="1">
      <c r="A310" s="71" t="s">
        <v>557</v>
      </c>
      <c r="B310" s="132" t="s">
        <v>586</v>
      </c>
      <c r="C310" s="27">
        <v>7777398</v>
      </c>
      <c r="D310" s="24" t="s">
        <v>15</v>
      </c>
      <c r="E310" s="127" t="s">
        <v>556</v>
      </c>
    </row>
    <row r="311" spans="1:5" s="128" customFormat="1" ht="20.25" customHeight="1">
      <c r="A311" s="71" t="s">
        <v>557</v>
      </c>
      <c r="B311" s="24" t="s">
        <v>587</v>
      </c>
      <c r="C311" s="27">
        <v>6149761</v>
      </c>
      <c r="D311" s="133" t="s">
        <v>588</v>
      </c>
      <c r="E311" s="127" t="s">
        <v>556</v>
      </c>
    </row>
    <row r="312" spans="1:5" s="128" customFormat="1" ht="20.25" customHeight="1">
      <c r="A312" s="71" t="s">
        <v>557</v>
      </c>
      <c r="B312" s="24" t="s">
        <v>589</v>
      </c>
      <c r="C312" s="27">
        <v>9808758</v>
      </c>
      <c r="D312" s="24" t="s">
        <v>161</v>
      </c>
      <c r="E312" s="127" t="s">
        <v>556</v>
      </c>
    </row>
    <row r="313" spans="1:5" s="128" customFormat="1" ht="20.25" customHeight="1">
      <c r="A313" s="71" t="s">
        <v>576</v>
      </c>
      <c r="B313" s="132" t="s">
        <v>577</v>
      </c>
      <c r="C313" s="37">
        <v>755021</v>
      </c>
      <c r="D313" s="133" t="s">
        <v>32</v>
      </c>
      <c r="E313" s="127" t="s">
        <v>556</v>
      </c>
    </row>
    <row r="314" spans="1:5" s="128" customFormat="1" ht="20.25" customHeight="1">
      <c r="A314" s="71" t="s">
        <v>590</v>
      </c>
      <c r="B314" s="134" t="s">
        <v>591</v>
      </c>
      <c r="C314" s="37">
        <v>6447800</v>
      </c>
      <c r="D314" s="135" t="s">
        <v>592</v>
      </c>
      <c r="E314" s="127" t="s">
        <v>556</v>
      </c>
    </row>
    <row r="315" spans="1:5" s="128" customFormat="1" ht="20.25" customHeight="1">
      <c r="A315" s="71" t="s">
        <v>593</v>
      </c>
      <c r="B315" s="134" t="s">
        <v>594</v>
      </c>
      <c r="C315" s="37">
        <v>9910858</v>
      </c>
      <c r="D315" s="135" t="s">
        <v>595</v>
      </c>
      <c r="E315" s="127" t="s">
        <v>556</v>
      </c>
    </row>
    <row r="316" spans="1:5" s="128" customFormat="1" ht="20.25" customHeight="1">
      <c r="A316" s="71" t="s">
        <v>593</v>
      </c>
      <c r="B316" s="132" t="s">
        <v>596</v>
      </c>
      <c r="C316" s="37">
        <v>8950845</v>
      </c>
      <c r="D316" s="133" t="s">
        <v>179</v>
      </c>
      <c r="E316" s="127" t="s">
        <v>556</v>
      </c>
    </row>
    <row r="317" spans="1:5" s="128" customFormat="1" ht="20.25" customHeight="1">
      <c r="A317" s="71" t="s">
        <v>593</v>
      </c>
      <c r="B317" s="136" t="s">
        <v>597</v>
      </c>
      <c r="C317" s="37">
        <v>10854426</v>
      </c>
      <c r="D317" s="133" t="s">
        <v>598</v>
      </c>
      <c r="E317" s="127" t="s">
        <v>556</v>
      </c>
    </row>
    <row r="318" spans="1:5" s="128" customFormat="1" ht="20.25" customHeight="1">
      <c r="A318" s="37" t="s">
        <v>599</v>
      </c>
      <c r="B318" s="22" t="s">
        <v>600</v>
      </c>
      <c r="C318" s="37">
        <v>3670157</v>
      </c>
      <c r="D318" s="24" t="s">
        <v>32</v>
      </c>
      <c r="E318" s="25" t="s">
        <v>556</v>
      </c>
    </row>
    <row r="319" spans="1:5" s="128" customFormat="1" ht="20.25" customHeight="1">
      <c r="A319" s="37" t="s">
        <v>601</v>
      </c>
      <c r="B319" s="22" t="s">
        <v>602</v>
      </c>
      <c r="C319" s="37">
        <v>4880000</v>
      </c>
      <c r="D319" s="38" t="s">
        <v>603</v>
      </c>
      <c r="E319" s="25" t="s">
        <v>583</v>
      </c>
    </row>
    <row r="320" spans="1:5" s="128" customFormat="1" ht="20.25" customHeight="1">
      <c r="A320" s="37" t="s">
        <v>604</v>
      </c>
      <c r="B320" s="24" t="s">
        <v>605</v>
      </c>
      <c r="C320" s="37">
        <v>7999377</v>
      </c>
      <c r="D320" s="38" t="s">
        <v>606</v>
      </c>
      <c r="E320" s="25" t="s">
        <v>556</v>
      </c>
    </row>
    <row r="321" spans="1:5" s="128" customFormat="1" ht="21" customHeight="1">
      <c r="A321" s="138" t="s">
        <v>607</v>
      </c>
      <c r="B321" s="139"/>
      <c r="C321" s="140"/>
      <c r="D321" s="140"/>
      <c r="E321" s="141"/>
    </row>
    <row r="322" spans="1:5" s="128" customFormat="1" ht="27.75" customHeight="1">
      <c r="A322" s="74" t="s">
        <v>607</v>
      </c>
      <c r="B322" s="22"/>
      <c r="C322" s="137">
        <v>944786632</v>
      </c>
      <c r="D322" s="24" t="s">
        <v>608</v>
      </c>
      <c r="E322" s="94" t="s">
        <v>609</v>
      </c>
    </row>
    <row r="323" spans="1:5" s="20" customFormat="1" ht="15.75">
      <c r="A323" s="142" t="s">
        <v>610</v>
      </c>
      <c r="B323" s="142"/>
      <c r="C323" s="142"/>
      <c r="D323" s="142"/>
      <c r="E323" s="143"/>
    </row>
    <row r="324" spans="1:5" ht="17.45" customHeight="1">
      <c r="A324" s="71" t="s">
        <v>611</v>
      </c>
      <c r="B324" s="22" t="s">
        <v>612</v>
      </c>
      <c r="C324" s="180">
        <v>214056538.06</v>
      </c>
      <c r="D324" s="24" t="s">
        <v>613</v>
      </c>
      <c r="E324" s="144" t="s">
        <v>614</v>
      </c>
    </row>
    <row r="325" spans="1:5" s="28" customFormat="1" ht="16.899999999999999" customHeight="1" thickBot="1">
      <c r="A325" s="71" t="s">
        <v>615</v>
      </c>
      <c r="B325" s="22" t="s">
        <v>616</v>
      </c>
      <c r="C325" s="27">
        <v>3736000</v>
      </c>
      <c r="D325" s="24" t="s">
        <v>613</v>
      </c>
      <c r="E325" s="25" t="s">
        <v>617</v>
      </c>
    </row>
    <row r="326" spans="1:5" s="149" customFormat="1" ht="33" customHeight="1" thickBot="1">
      <c r="A326" s="185" t="s">
        <v>727</v>
      </c>
      <c r="B326" s="145"/>
      <c r="C326" s="146"/>
      <c r="D326" s="147"/>
      <c r="E326" s="148"/>
    </row>
    <row r="327" spans="1:5" s="184" customFormat="1" ht="27.75" customHeight="1">
      <c r="A327" s="181" t="s">
        <v>1</v>
      </c>
      <c r="B327" s="182" t="s">
        <v>2</v>
      </c>
      <c r="C327" s="182" t="s">
        <v>3</v>
      </c>
      <c r="D327" s="182" t="s">
        <v>618</v>
      </c>
      <c r="E327" s="183" t="s">
        <v>619</v>
      </c>
    </row>
    <row r="328" spans="1:5" s="15" customFormat="1" ht="33" customHeight="1">
      <c r="A328" s="150" t="s">
        <v>620</v>
      </c>
      <c r="B328" s="22" t="s">
        <v>621</v>
      </c>
      <c r="C328" s="27">
        <v>738776</v>
      </c>
      <c r="D328" s="22" t="s">
        <v>622</v>
      </c>
      <c r="E328" s="25" t="s">
        <v>623</v>
      </c>
    </row>
    <row r="329" spans="1:5" s="92" customFormat="1" ht="27" customHeight="1">
      <c r="A329" s="151"/>
      <c r="B329" s="22">
        <v>25294480</v>
      </c>
      <c r="C329" s="27">
        <v>25294480</v>
      </c>
      <c r="D329" s="22" t="s">
        <v>624</v>
      </c>
      <c r="E329" s="25" t="s">
        <v>623</v>
      </c>
    </row>
    <row r="330" spans="1:5" s="92" customFormat="1" ht="27" customHeight="1">
      <c r="A330" s="151"/>
      <c r="B330" s="22" t="s">
        <v>625</v>
      </c>
      <c r="C330" s="27">
        <v>15267240</v>
      </c>
      <c r="D330" s="22" t="s">
        <v>624</v>
      </c>
      <c r="E330" s="25" t="s">
        <v>623</v>
      </c>
    </row>
    <row r="331" spans="1:5" s="92" customFormat="1" ht="27" customHeight="1">
      <c r="A331" s="152"/>
      <c r="B331" s="22" t="s">
        <v>626</v>
      </c>
      <c r="C331" s="27">
        <v>1880000</v>
      </c>
      <c r="D331" s="22" t="s">
        <v>622</v>
      </c>
      <c r="E331" s="25" t="s">
        <v>623</v>
      </c>
    </row>
    <row r="332" spans="1:5" s="92" customFormat="1" ht="27" customHeight="1">
      <c r="A332" s="153" t="s">
        <v>627</v>
      </c>
      <c r="B332" s="22" t="s">
        <v>628</v>
      </c>
      <c r="C332" s="27">
        <v>168000</v>
      </c>
      <c r="D332" s="22" t="s">
        <v>629</v>
      </c>
      <c r="E332" s="94" t="s">
        <v>630</v>
      </c>
    </row>
    <row r="333" spans="1:5" s="108" customFormat="1" ht="27" customHeight="1">
      <c r="A333" s="154" t="s">
        <v>631</v>
      </c>
      <c r="B333" s="22" t="s">
        <v>632</v>
      </c>
      <c r="C333" s="155">
        <v>11210714.5</v>
      </c>
      <c r="D333" s="22" t="s">
        <v>633</v>
      </c>
      <c r="E333" s="94" t="s">
        <v>634</v>
      </c>
    </row>
    <row r="334" spans="1:5" s="26" customFormat="1" ht="23.25" customHeight="1">
      <c r="A334" s="71" t="s">
        <v>635</v>
      </c>
      <c r="B334" s="22" t="s">
        <v>636</v>
      </c>
      <c r="C334" s="27">
        <v>3349400</v>
      </c>
      <c r="D334" s="22" t="s">
        <v>637</v>
      </c>
      <c r="E334" s="94" t="s">
        <v>630</v>
      </c>
    </row>
    <row r="335" spans="1:5" s="28" customFormat="1" ht="24" customHeight="1">
      <c r="A335" s="154" t="s">
        <v>638</v>
      </c>
      <c r="B335" s="84" t="s">
        <v>639</v>
      </c>
      <c r="C335" s="27">
        <v>18000000</v>
      </c>
      <c r="D335" s="22" t="s">
        <v>640</v>
      </c>
      <c r="E335" s="94" t="s">
        <v>630</v>
      </c>
    </row>
    <row r="336" spans="1:5" s="26" customFormat="1" ht="16.899999999999999" customHeight="1">
      <c r="A336" s="71" t="s">
        <v>641</v>
      </c>
      <c r="B336" s="22" t="s">
        <v>642</v>
      </c>
      <c r="C336" s="27">
        <v>1500000</v>
      </c>
      <c r="D336" s="22" t="s">
        <v>643</v>
      </c>
      <c r="E336" s="94" t="s">
        <v>644</v>
      </c>
    </row>
    <row r="337" spans="1:5" s="26" customFormat="1" ht="24" customHeight="1">
      <c r="A337" s="153" t="s">
        <v>645</v>
      </c>
      <c r="B337" s="156" t="s">
        <v>646</v>
      </c>
      <c r="C337" s="27">
        <v>17000000</v>
      </c>
      <c r="D337" s="22" t="s">
        <v>647</v>
      </c>
      <c r="E337" s="25" t="s">
        <v>623</v>
      </c>
    </row>
    <row r="338" spans="1:5" s="26" customFormat="1" ht="24" customHeight="1">
      <c r="A338" s="157" t="s">
        <v>648</v>
      </c>
      <c r="B338" s="158" t="s">
        <v>649</v>
      </c>
      <c r="C338" s="89">
        <v>1900000</v>
      </c>
      <c r="D338" s="81" t="s">
        <v>650</v>
      </c>
      <c r="E338" s="25" t="s">
        <v>651</v>
      </c>
    </row>
    <row r="339" spans="1:5" s="108" customFormat="1" ht="24" customHeight="1">
      <c r="A339" s="157" t="s">
        <v>652</v>
      </c>
      <c r="B339" s="158" t="s">
        <v>653</v>
      </c>
      <c r="C339" s="89">
        <v>5476800</v>
      </c>
      <c r="D339" s="81" t="s">
        <v>654</v>
      </c>
      <c r="E339" s="25" t="s">
        <v>651</v>
      </c>
    </row>
    <row r="340" spans="1:5" s="108" customFormat="1" ht="30" customHeight="1">
      <c r="A340" s="157" t="s">
        <v>655</v>
      </c>
      <c r="B340" s="158" t="s">
        <v>656</v>
      </c>
      <c r="C340" s="89">
        <v>350000</v>
      </c>
      <c r="D340" s="81" t="s">
        <v>657</v>
      </c>
      <c r="E340" s="25" t="s">
        <v>651</v>
      </c>
    </row>
    <row r="341" spans="1:5" s="108" customFormat="1" ht="30" customHeight="1">
      <c r="A341" s="157" t="s">
        <v>658</v>
      </c>
      <c r="B341" s="86" t="s">
        <v>659</v>
      </c>
      <c r="C341" s="87">
        <v>550000</v>
      </c>
      <c r="D341" s="22" t="s">
        <v>660</v>
      </c>
      <c r="E341" s="25" t="s">
        <v>651</v>
      </c>
    </row>
    <row r="342" spans="1:5" s="108" customFormat="1" ht="30" customHeight="1">
      <c r="A342" s="157" t="s">
        <v>655</v>
      </c>
      <c r="B342" s="158" t="s">
        <v>661</v>
      </c>
      <c r="C342" s="89">
        <v>750000</v>
      </c>
      <c r="D342" s="81" t="s">
        <v>662</v>
      </c>
      <c r="E342" s="25" t="s">
        <v>663</v>
      </c>
    </row>
    <row r="343" spans="1:5" s="159" customFormat="1" ht="15.6" customHeight="1">
      <c r="A343" s="157" t="s">
        <v>664</v>
      </c>
      <c r="B343" s="158"/>
      <c r="C343" s="89">
        <v>240000</v>
      </c>
      <c r="D343" s="81" t="s">
        <v>665</v>
      </c>
      <c r="E343" s="25" t="s">
        <v>666</v>
      </c>
    </row>
    <row r="344" spans="1:5" s="159" customFormat="1" ht="15.6" customHeight="1">
      <c r="A344" s="157" t="s">
        <v>667</v>
      </c>
      <c r="B344" s="158" t="s">
        <v>668</v>
      </c>
      <c r="C344" s="89">
        <v>674352</v>
      </c>
      <c r="D344" s="81" t="s">
        <v>669</v>
      </c>
      <c r="E344" s="25" t="s">
        <v>623</v>
      </c>
    </row>
    <row r="345" spans="1:5" s="159" customFormat="1" ht="15.6" customHeight="1">
      <c r="A345" s="157" t="s">
        <v>667</v>
      </c>
      <c r="B345" s="158" t="s">
        <v>670</v>
      </c>
      <c r="C345" s="89">
        <v>963815</v>
      </c>
      <c r="D345" s="131" t="s">
        <v>669</v>
      </c>
      <c r="E345" s="25" t="s">
        <v>623</v>
      </c>
    </row>
    <row r="346" spans="1:5" s="149" customFormat="1" ht="36.75" customHeight="1">
      <c r="A346" s="160" t="s">
        <v>671</v>
      </c>
      <c r="B346" s="161" t="s">
        <v>672</v>
      </c>
      <c r="C346" s="130">
        <v>285300</v>
      </c>
      <c r="D346" s="162" t="s">
        <v>673</v>
      </c>
      <c r="E346" s="94" t="s">
        <v>674</v>
      </c>
    </row>
    <row r="347" spans="1:5" s="149" customFormat="1" ht="15.6" customHeight="1">
      <c r="A347" s="157" t="s">
        <v>667</v>
      </c>
      <c r="B347" s="158" t="s">
        <v>675</v>
      </c>
      <c r="C347" s="89">
        <v>687568</v>
      </c>
      <c r="D347" s="131" t="s">
        <v>669</v>
      </c>
      <c r="E347" s="25" t="s">
        <v>623</v>
      </c>
    </row>
    <row r="348" spans="1:5" s="149" customFormat="1" ht="15.6" customHeight="1">
      <c r="A348" s="129" t="s">
        <v>676</v>
      </c>
      <c r="B348" s="104" t="s">
        <v>677</v>
      </c>
      <c r="C348" s="180">
        <v>15078000</v>
      </c>
      <c r="D348" s="163" t="s">
        <v>678</v>
      </c>
      <c r="E348" s="25" t="s">
        <v>623</v>
      </c>
    </row>
    <row r="349" spans="1:5" s="128" customFormat="1" ht="15.6" customHeight="1">
      <c r="A349" s="157" t="s">
        <v>679</v>
      </c>
      <c r="B349" s="158" t="s">
        <v>680</v>
      </c>
      <c r="C349" s="89">
        <v>480000</v>
      </c>
      <c r="D349" s="131" t="s">
        <v>681</v>
      </c>
      <c r="E349" s="25" t="s">
        <v>623</v>
      </c>
    </row>
    <row r="350" spans="1:5" s="128" customFormat="1" ht="15.6" customHeight="1">
      <c r="A350" s="157" t="s">
        <v>682</v>
      </c>
      <c r="B350" s="158" t="s">
        <v>683</v>
      </c>
      <c r="C350" s="89">
        <v>4050000</v>
      </c>
      <c r="D350" s="81" t="s">
        <v>684</v>
      </c>
      <c r="E350" s="25" t="s">
        <v>685</v>
      </c>
    </row>
    <row r="351" spans="1:5" s="92" customFormat="1" ht="24" customHeight="1">
      <c r="A351" s="37" t="s">
        <v>686</v>
      </c>
      <c r="B351" s="24" t="s">
        <v>687</v>
      </c>
      <c r="C351" s="37">
        <v>226043.84</v>
      </c>
      <c r="D351" s="164" t="s">
        <v>688</v>
      </c>
      <c r="E351" s="94" t="s">
        <v>689</v>
      </c>
    </row>
    <row r="352" spans="1:5" s="92" customFormat="1" ht="29.25" customHeight="1">
      <c r="A352" s="37" t="s">
        <v>690</v>
      </c>
      <c r="B352" s="24" t="s">
        <v>691</v>
      </c>
      <c r="C352" s="37">
        <v>636000</v>
      </c>
      <c r="D352" s="38" t="s">
        <v>692</v>
      </c>
      <c r="E352" s="94" t="s">
        <v>689</v>
      </c>
    </row>
    <row r="353" spans="1:5" s="108" customFormat="1" ht="29.25" customHeight="1">
      <c r="A353" s="21" t="s">
        <v>693</v>
      </c>
      <c r="B353" s="22" t="s">
        <v>694</v>
      </c>
      <c r="C353" s="27">
        <v>24000000</v>
      </c>
      <c r="D353" s="22" t="s">
        <v>695</v>
      </c>
      <c r="E353" s="94" t="s">
        <v>696</v>
      </c>
    </row>
    <row r="354" spans="1:5" s="108" customFormat="1" ht="33" customHeight="1">
      <c r="A354" s="165" t="s">
        <v>697</v>
      </c>
      <c r="B354" s="32" t="s">
        <v>698</v>
      </c>
      <c r="C354" s="27">
        <v>1300000</v>
      </c>
      <c r="D354" s="32" t="s">
        <v>699</v>
      </c>
      <c r="E354" s="94" t="s">
        <v>689</v>
      </c>
    </row>
    <row r="355" spans="1:5" s="108" customFormat="1" ht="24" customHeight="1">
      <c r="A355" s="37" t="s">
        <v>700</v>
      </c>
      <c r="B355" s="88" t="s">
        <v>701</v>
      </c>
      <c r="C355" s="37">
        <v>1352000</v>
      </c>
      <c r="D355" s="81" t="s">
        <v>702</v>
      </c>
      <c r="E355" s="94" t="s">
        <v>689</v>
      </c>
    </row>
    <row r="356" spans="1:5" s="92" customFormat="1" ht="24" customHeight="1">
      <c r="A356" s="165" t="s">
        <v>703</v>
      </c>
      <c r="B356" s="121" t="s">
        <v>704</v>
      </c>
      <c r="C356" s="89">
        <v>14560000</v>
      </c>
      <c r="D356" s="121" t="s">
        <v>705</v>
      </c>
      <c r="E356" s="94" t="s">
        <v>689</v>
      </c>
    </row>
    <row r="357" spans="1:5" s="108" customFormat="1" ht="23.45" customHeight="1">
      <c r="A357" s="85" t="s">
        <v>658</v>
      </c>
      <c r="B357" s="86" t="s">
        <v>706</v>
      </c>
      <c r="C357" s="87">
        <v>2616700</v>
      </c>
      <c r="D357" s="22" t="s">
        <v>707</v>
      </c>
      <c r="E357" s="94" t="s">
        <v>689</v>
      </c>
    </row>
    <row r="358" spans="1:5" s="26" customFormat="1" ht="23.45" customHeight="1">
      <c r="A358" s="85" t="s">
        <v>615</v>
      </c>
      <c r="B358" s="86" t="s">
        <v>616</v>
      </c>
      <c r="C358" s="87">
        <v>108000</v>
      </c>
      <c r="D358" s="22" t="s">
        <v>708</v>
      </c>
      <c r="E358" s="94" t="s">
        <v>689</v>
      </c>
    </row>
    <row r="359" spans="1:5" s="26" customFormat="1" ht="23.45" customHeight="1">
      <c r="A359" s="85" t="s">
        <v>709</v>
      </c>
      <c r="B359" s="86" t="s">
        <v>710</v>
      </c>
      <c r="C359" s="176">
        <v>4586400</v>
      </c>
      <c r="D359" s="166" t="s">
        <v>711</v>
      </c>
      <c r="E359" s="94" t="s">
        <v>689</v>
      </c>
    </row>
    <row r="360" spans="1:5" s="26" customFormat="1" ht="23.45" customHeight="1">
      <c r="A360" s="37" t="s">
        <v>712</v>
      </c>
      <c r="B360" s="24" t="s">
        <v>713</v>
      </c>
      <c r="C360" s="37">
        <v>2833000</v>
      </c>
      <c r="D360" s="38" t="s">
        <v>714</v>
      </c>
      <c r="E360" s="94" t="s">
        <v>689</v>
      </c>
    </row>
    <row r="361" spans="1:5" s="26" customFormat="1" ht="35.25" customHeight="1">
      <c r="A361" s="174" t="s">
        <v>715</v>
      </c>
      <c r="B361" s="167" t="s">
        <v>716</v>
      </c>
      <c r="C361" s="87">
        <v>4924089</v>
      </c>
      <c r="D361" s="22" t="s">
        <v>717</v>
      </c>
      <c r="E361" s="94" t="s">
        <v>718</v>
      </c>
    </row>
    <row r="362" spans="1:5" s="26" customFormat="1" ht="31.5" customHeight="1">
      <c r="A362" s="175"/>
      <c r="B362" s="167"/>
      <c r="C362" s="27">
        <v>107473729</v>
      </c>
      <c r="D362" s="22" t="s">
        <v>633</v>
      </c>
      <c r="E362" s="94" t="s">
        <v>719</v>
      </c>
    </row>
    <row r="363" spans="1:5" s="168" customFormat="1" ht="19.5" customHeight="1">
      <c r="A363" s="83"/>
      <c r="B363" s="22" t="s">
        <v>720</v>
      </c>
      <c r="C363" s="27">
        <v>378860155</v>
      </c>
      <c r="D363" s="22" t="s">
        <v>633</v>
      </c>
      <c r="E363" s="94" t="s">
        <v>689</v>
      </c>
    </row>
    <row r="364" spans="1:5" s="159" customFormat="1" ht="42" customHeight="1">
      <c r="A364" s="83" t="s">
        <v>721</v>
      </c>
      <c r="B364" s="22"/>
      <c r="C364" s="27">
        <v>33000</v>
      </c>
      <c r="D364" s="121" t="s">
        <v>722</v>
      </c>
      <c r="E364" s="94" t="s">
        <v>689</v>
      </c>
    </row>
    <row r="365" spans="1:5" s="159" customFormat="1" ht="24.75" customHeight="1">
      <c r="A365" s="83" t="s">
        <v>723</v>
      </c>
      <c r="B365" s="22" t="s">
        <v>724</v>
      </c>
      <c r="C365" s="27">
        <v>150000</v>
      </c>
      <c r="D365" s="121" t="s">
        <v>725</v>
      </c>
      <c r="E365" s="94" t="s">
        <v>689</v>
      </c>
    </row>
    <row r="366" spans="1:5" s="159" customFormat="1" ht="21.75" customHeight="1">
      <c r="D366" s="2"/>
      <c r="E366" s="169"/>
    </row>
    <row r="367" spans="1:5" s="159" customFormat="1" ht="15.75">
      <c r="A367" s="170"/>
      <c r="B367" s="171"/>
      <c r="C367" s="172"/>
      <c r="D367" s="2"/>
      <c r="E367" s="169"/>
    </row>
    <row r="368" spans="1:5" s="159" customFormat="1" ht="15.75">
      <c r="A368" s="170"/>
      <c r="B368" s="171"/>
      <c r="C368" s="172"/>
      <c r="D368" s="2"/>
      <c r="E368" s="169"/>
    </row>
    <row r="369" spans="1:5" s="159" customFormat="1">
      <c r="A369" s="173"/>
      <c r="B369" s="2"/>
      <c r="C369" s="3"/>
      <c r="D369" s="4"/>
      <c r="E369" s="169"/>
    </row>
  </sheetData>
  <mergeCells count="51">
    <mergeCell ref="B361:B362"/>
    <mergeCell ref="A361:A362"/>
    <mergeCell ref="A323:E323"/>
    <mergeCell ref="A286:A295"/>
    <mergeCell ref="A298:D298"/>
    <mergeCell ref="A321:E321"/>
    <mergeCell ref="A326:D326"/>
    <mergeCell ref="A328:A331"/>
    <mergeCell ref="A212:A230"/>
    <mergeCell ref="A231:A241"/>
    <mergeCell ref="A242:A248"/>
    <mergeCell ref="A249:A252"/>
    <mergeCell ref="A253:A257"/>
    <mergeCell ref="A275:A285"/>
    <mergeCell ref="A126:A145"/>
    <mergeCell ref="A146:A164"/>
    <mergeCell ref="A165:A167"/>
    <mergeCell ref="A168:A187"/>
    <mergeCell ref="A188:A208"/>
    <mergeCell ref="A209:A211"/>
    <mergeCell ref="D95:D96"/>
    <mergeCell ref="A99:D99"/>
    <mergeCell ref="E100:E108"/>
    <mergeCell ref="A115:A116"/>
    <mergeCell ref="A121:A123"/>
    <mergeCell ref="A124:D124"/>
    <mergeCell ref="A81:A94"/>
    <mergeCell ref="D81:D85"/>
    <mergeCell ref="E81:E85"/>
    <mergeCell ref="D86:D89"/>
    <mergeCell ref="E86:E89"/>
    <mergeCell ref="D90:D91"/>
    <mergeCell ref="E90:E91"/>
    <mergeCell ref="D92:D93"/>
    <mergeCell ref="E92:E93"/>
    <mergeCell ref="A47:A56"/>
    <mergeCell ref="A57:E57"/>
    <mergeCell ref="A62:A63"/>
    <mergeCell ref="D62:D63"/>
    <mergeCell ref="E62:E63"/>
    <mergeCell ref="D68:D75"/>
    <mergeCell ref="E68:E75"/>
    <mergeCell ref="A69:A79"/>
    <mergeCell ref="D76:D79"/>
    <mergeCell ref="E76:E79"/>
    <mergeCell ref="A2:E2"/>
    <mergeCell ref="A4:E4"/>
    <mergeCell ref="A10:A11"/>
    <mergeCell ref="A16:A19"/>
    <mergeCell ref="A21:A22"/>
    <mergeCell ref="A26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210-room_22-pc</dc:creator>
  <cp:lastModifiedBy>210-room_22-pc</cp:lastModifiedBy>
  <dcterms:created xsi:type="dcterms:W3CDTF">2015-06-05T18:19:34Z</dcterms:created>
  <dcterms:modified xsi:type="dcterms:W3CDTF">2024-06-06T10:12:37Z</dcterms:modified>
</cp:coreProperties>
</file>